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20115" windowHeight="7935"/>
  </bookViews>
  <sheets>
    <sheet name="дох" sheetId="1" r:id="rId1"/>
  </sheets>
  <calcPr calcId="125725"/>
</workbook>
</file>

<file path=xl/calcChain.xml><?xml version="1.0" encoding="utf-8"?>
<calcChain xmlns="http://schemas.openxmlformats.org/spreadsheetml/2006/main">
  <c r="D27" i="1"/>
  <c r="E27" s="1"/>
  <c r="E26"/>
  <c r="E25"/>
  <c r="E24"/>
  <c r="E23"/>
  <c r="E22"/>
  <c r="E21"/>
  <c r="E19"/>
  <c r="E18"/>
  <c r="E16"/>
  <c r="E15"/>
  <c r="E13"/>
  <c r="E11"/>
  <c r="D20"/>
  <c r="D17"/>
  <c r="D14"/>
  <c r="D12"/>
  <c r="D10"/>
  <c r="D9" l="1"/>
  <c r="D8" s="1"/>
  <c r="D7" s="1"/>
  <c r="C20" l="1"/>
  <c r="C17"/>
  <c r="C14"/>
  <c r="C12"/>
  <c r="C10"/>
  <c r="C9"/>
  <c r="C8" s="1"/>
  <c r="C7" s="1"/>
  <c r="E20"/>
  <c r="E17"/>
  <c r="E14"/>
  <c r="E12"/>
  <c r="E10"/>
  <c r="G20"/>
  <c r="G17"/>
  <c r="G14"/>
  <c r="G12"/>
  <c r="G10"/>
  <c r="G9" s="1"/>
  <c r="G8" s="1"/>
  <c r="G7" s="1"/>
  <c r="F20"/>
  <c r="F17"/>
  <c r="F14"/>
  <c r="F12"/>
  <c r="F10"/>
  <c r="E9" l="1"/>
  <c r="E8" s="1"/>
  <c r="E7" s="1"/>
  <c r="F9"/>
  <c r="F8" s="1"/>
  <c r="F7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<sst xmlns="http://schemas.openxmlformats.org/spreadsheetml/2006/main" count="51" uniqueCount="51">
  <si>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</si>
  <si>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</si>
  <si>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</si>
  <si>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</si>
  <si>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</si>
  <si>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</si>
  <si>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</si>
  <si>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</si>
  <si>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</si>
  <si>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</si>
  <si>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</si>
  <si>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</si>
  <si>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</si>
  <si>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</si>
  <si>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</si>
  <si>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</si>
  <si>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</si>
  <si>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</si>
  <si>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</si>
  <si>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</si>
  <si>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</si>
  <si>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</si>
  <si>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</si>
  <si>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</si>
  <si>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</si>
  <si>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</si>
  <si>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</si>
  <si>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</si>
  <si>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</si>
  <si>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</si>
  <si>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</si>
  <si>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</si>
  <si>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</si>
  <si>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</si>
  <si>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</si>
  <si>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</si>
  <si>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</si>
  <si>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</si>
  <si>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</si>
  <si>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</si>
  <si>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</si>
  <si>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</si>
  <si>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</si>
  <si>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</si>
  <si>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</si>
  <si>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</si>
  <si>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</si>
  <si>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</si>
  <si>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</si>
  <si>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</si>
  <si>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января 2019 года № 377 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</si>
</sst>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#,##0.00_ ;\-#,##0.00\ 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164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3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4" fillId="0" borderId="1" xfId="1" applyNumberFormat="1" applyFont="1" applyFill="1" applyBorder="1" applyAlignment="1">
      <alignment horizontal="right" wrapText="1"/>
    </xf>
    <xf numFmtId="43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43" fontId="7" fillId="0" borderId="1" xfId="1" applyNumberFormat="1" applyFont="1" applyFill="1" applyBorder="1" applyAlignment="1">
      <alignment horizontal="right" wrapText="1"/>
    </xf>
    <xf numFmtId="43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19" workbookViewId="0">
      <selection activeCell="A2" sqref="A2:E2"/>
    </sheetView>
  </sheetViews>
  <sheetFormatPr defaultRowHeight="15"/>
  <cols>
    <col min="1" max="1" width="38.7109375" customWidth="1"/>
    <col min="2" max="2" width="28.140625" customWidth="1"/>
    <col min="3" max="3" width="16.140625" customWidth="1"/>
    <col min="4" max="4" width="14.7109375" customWidth="1"/>
    <col min="5" max="5" width="16.140625" customWidth="1"/>
    <col min="6" max="6" width="17.5703125" hidden="1" customWidth="1"/>
    <col min="7" max="7" width="0.5703125" hidden="1" customWidth="1"/>
    <col min="9" max="9" width="14.7109375" customWidth="1"/>
  </cols>
  <sheetData>
    <row r="1" spans="1:9" ht="111" customHeight="1">
      <c r="A1" s="3"/>
      <c r="B1" s="24"/>
      <c r="C1" s="37" t="s">
        <v>50</v>
      </c>
      <c r="D1" s="37"/>
      <c r="E1" s="37"/>
    </row>
    <row r="2" spans="1:9" ht="20.25" customHeight="1">
      <c r="A2" s="38" t="s">
        <v>49</v>
      </c>
      <c r="B2" s="38"/>
      <c r="C2" s="38"/>
      <c r="D2" s="38"/>
      <c r="E2" s="38"/>
    </row>
    <row r="3" spans="1:9" ht="77.25" customHeight="1">
      <c r="A3" s="3"/>
      <c r="B3" s="23"/>
      <c r="C3" s="35" t="s">
        <v>48</v>
      </c>
      <c r="D3" s="35"/>
      <c r="E3" s="35"/>
      <c r="F3" s="35"/>
      <c r="G3" s="35"/>
    </row>
    <row r="4" spans="1:9" ht="43.5" customHeight="1">
      <c r="A4" s="36" t="s">
        <v>44</v>
      </c>
      <c r="B4" s="36"/>
      <c r="C4" s="36"/>
      <c r="D4" s="36"/>
      <c r="E4" s="36"/>
    </row>
    <row r="5" spans="1:9" ht="16.5" customHeight="1">
      <c r="E5" s="4" t="s">
        <v>12</v>
      </c>
    </row>
    <row r="6" spans="1:9" ht="54" customHeight="1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>
      <c r="A7" s="9" t="s">
        <v>1</v>
      </c>
      <c r="B7" s="10"/>
      <c r="C7" s="20">
        <f>C8+C27</f>
        <v>213531374.50999999</v>
      </c>
      <c r="D7" s="29">
        <f>D8+D27</f>
        <v>-1974842.95</v>
      </c>
      <c r="E7" s="20">
        <f>E8+E27</f>
        <v>211556531.56</v>
      </c>
      <c r="F7" s="11">
        <f>F8+F27</f>
        <v>153744681</v>
      </c>
      <c r="G7" s="11">
        <f>G8+G27</f>
        <v>153654681</v>
      </c>
      <c r="I7" s="22"/>
    </row>
    <row r="8" spans="1:9" ht="18" customHeight="1">
      <c r="A8" s="12" t="s">
        <v>15</v>
      </c>
      <c r="B8" s="6" t="s">
        <v>19</v>
      </c>
      <c r="C8" s="21">
        <f>C9+C20</f>
        <v>145661797.09999999</v>
      </c>
      <c r="D8" s="30">
        <f>D9+D20</f>
        <v>25157.05</v>
      </c>
      <c r="E8" s="21">
        <f>E9+E20</f>
        <v>145686954.15000001</v>
      </c>
      <c r="F8" s="13">
        <f>F9+F20</f>
        <v>126541000</v>
      </c>
      <c r="G8" s="13">
        <f>G9+G20</f>
        <v>126751000</v>
      </c>
    </row>
    <row r="9" spans="1:9" ht="18" customHeight="1">
      <c r="A9" s="12" t="s">
        <v>14</v>
      </c>
      <c r="B9" s="7"/>
      <c r="C9" s="19">
        <f>C10+C12+C14+C17</f>
        <v>123018371.09999999</v>
      </c>
      <c r="D9" s="31">
        <f>D10+D12+D14+D17</f>
        <v>25157.05</v>
      </c>
      <c r="E9" s="19">
        <f>E10+E12+E14+E17</f>
        <v>123043528.15000001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>
      <c r="A12" s="12" t="s">
        <v>16</v>
      </c>
      <c r="B12" s="6" t="s">
        <v>21</v>
      </c>
      <c r="C12" s="21">
        <f>C13</f>
        <v>2663286.1</v>
      </c>
      <c r="D12" s="30">
        <f>D13</f>
        <v>25157.05</v>
      </c>
      <c r="E12" s="21">
        <f>E13</f>
        <v>2688443.15</v>
      </c>
      <c r="F12" s="13">
        <f>F13</f>
        <v>2067592.9</v>
      </c>
      <c r="G12" s="13">
        <f>G13</f>
        <v>2067592.9</v>
      </c>
    </row>
    <row r="13" spans="1:9" s="5" customFormat="1" ht="50.25" customHeight="1">
      <c r="A13" s="15" t="s">
        <v>17</v>
      </c>
      <c r="B13" s="7" t="s">
        <v>40</v>
      </c>
      <c r="C13" s="16">
        <v>2663286.1</v>
      </c>
      <c r="D13" s="33">
        <v>25157.05</v>
      </c>
      <c r="E13" s="16">
        <f>C13+D13</f>
        <v>2688443.15</v>
      </c>
      <c r="F13" s="16">
        <v>2067592.9</v>
      </c>
      <c r="G13" s="16">
        <v>2067592.9</v>
      </c>
    </row>
    <row r="14" spans="1:9" s="5" customFormat="1" ht="36" customHeight="1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7" ht="31.5" customHeight="1">
      <c r="A17" s="12" t="s">
        <v>11</v>
      </c>
      <c r="B17" s="6" t="s">
        <v>22</v>
      </c>
      <c r="C17" s="19">
        <f>C18+C19</f>
        <v>23700000</v>
      </c>
      <c r="D17" s="19">
        <f>D18+D19</f>
        <v>0</v>
      </c>
      <c r="E17" s="19">
        <f>E18+E19</f>
        <v>23700000</v>
      </c>
      <c r="F17" s="14">
        <f>F18+F19</f>
        <v>24500000</v>
      </c>
      <c r="G17" s="14">
        <f>G18+G19</f>
        <v>24500000</v>
      </c>
    </row>
    <row r="18" spans="1:7" ht="18" customHeight="1">
      <c r="A18" s="15" t="s">
        <v>43</v>
      </c>
      <c r="B18" s="7" t="s">
        <v>33</v>
      </c>
      <c r="C18" s="17">
        <v>3700000</v>
      </c>
      <c r="D18" s="28"/>
      <c r="E18" s="16">
        <f>C18+D18</f>
        <v>3700000</v>
      </c>
      <c r="F18" s="17">
        <v>4500000</v>
      </c>
      <c r="G18" s="17">
        <v>4500000</v>
      </c>
    </row>
    <row r="19" spans="1:7" ht="18" customHeight="1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7" ht="18" customHeight="1">
      <c r="A20" s="12" t="s">
        <v>13</v>
      </c>
      <c r="B20" s="7"/>
      <c r="C20" s="19">
        <f>C21+C22+C23+C24+C25+C26</f>
        <v>22643426</v>
      </c>
      <c r="D20" s="19">
        <f>D21+D22+D23+D24+D25+D26</f>
        <v>0</v>
      </c>
      <c r="E20" s="19">
        <f>E21+E22+E23+E24+E25+E26</f>
        <v>22643426</v>
      </c>
      <c r="F20" s="14">
        <f>F21+F22+F23+F24+F25+F26</f>
        <v>16761407.1</v>
      </c>
      <c r="G20" s="14">
        <f>G21+G22+G23+G24+G25+G26</f>
        <v>15971407.1</v>
      </c>
    </row>
    <row r="21" spans="1:7" ht="53.25" customHeight="1">
      <c r="A21" s="15" t="s">
        <v>2</v>
      </c>
      <c r="B21" s="7" t="s">
        <v>23</v>
      </c>
      <c r="C21" s="17">
        <v>12172000</v>
      </c>
      <c r="D21" s="28"/>
      <c r="E21" s="16">
        <f t="shared" ref="E21:E27" si="0">C21+D21</f>
        <v>12172000</v>
      </c>
      <c r="F21" s="17">
        <v>13250000</v>
      </c>
      <c r="G21" s="17">
        <v>13250000</v>
      </c>
    </row>
    <row r="22" spans="1:7" ht="36" customHeight="1">
      <c r="A22" s="15" t="s">
        <v>3</v>
      </c>
      <c r="B22" s="7" t="s">
        <v>24</v>
      </c>
      <c r="C22" s="17">
        <v>72000</v>
      </c>
      <c r="D22" s="28"/>
      <c r="E22" s="16">
        <f t="shared" si="0"/>
        <v>72000</v>
      </c>
      <c r="F22" s="17">
        <v>80000</v>
      </c>
      <c r="G22" s="17">
        <v>80000</v>
      </c>
    </row>
    <row r="23" spans="1:7" ht="34.5" customHeight="1">
      <c r="A23" s="15" t="s">
        <v>4</v>
      </c>
      <c r="B23" s="7" t="s">
        <v>25</v>
      </c>
      <c r="C23" s="17">
        <v>7570426</v>
      </c>
      <c r="D23" s="28"/>
      <c r="E23" s="16">
        <f t="shared" si="0"/>
        <v>7570426</v>
      </c>
      <c r="F23" s="17">
        <v>1821000</v>
      </c>
      <c r="G23" s="17">
        <v>1031000</v>
      </c>
    </row>
    <row r="24" spans="1:7" ht="22.5" customHeight="1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7" ht="21" customHeight="1">
      <c r="A25" s="15" t="s">
        <v>6</v>
      </c>
      <c r="B25" s="7" t="s">
        <v>27</v>
      </c>
      <c r="C25" s="17">
        <v>10000</v>
      </c>
      <c r="D25" s="28"/>
      <c r="E25" s="16">
        <f t="shared" si="0"/>
        <v>10000</v>
      </c>
      <c r="F25" s="17">
        <v>10000</v>
      </c>
      <c r="G25" s="17">
        <v>10000</v>
      </c>
    </row>
    <row r="26" spans="1:7" ht="18" customHeight="1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7" ht="33.75" customHeight="1">
      <c r="A27" s="12" t="s">
        <v>8</v>
      </c>
      <c r="B27" s="6" t="s">
        <v>29</v>
      </c>
      <c r="C27" s="14">
        <v>67869577.409999996</v>
      </c>
      <c r="D27" s="34">
        <f>-2000000</f>
        <v>-2000000</v>
      </c>
      <c r="E27" s="13">
        <f t="shared" si="0"/>
        <v>65869577.409999996</v>
      </c>
      <c r="F27" s="14">
        <v>27203681</v>
      </c>
      <c r="G27" s="14">
        <v>26903681</v>
      </c>
    </row>
    <row r="28" spans="1:7" ht="16.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39370078740157483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Александра</cp:lastModifiedBy>
  <cp:lastPrinted>2019-01-20T07:34:49Z</cp:lastPrinted>
  <dcterms:created xsi:type="dcterms:W3CDTF">2017-10-23T09:06:05Z</dcterms:created>
  <dcterms:modified xsi:type="dcterms:W3CDTF">2019-03-11T08:35:05Z</dcterms:modified>
</cp:coreProperties>
</file>