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195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10" i="1"/>
  <c r="H107"/>
  <c r="H265"/>
  <c r="H264" s="1"/>
  <c r="H263" s="1"/>
  <c r="H262" s="1"/>
  <c r="H261" s="1"/>
  <c r="H260" s="1"/>
  <c r="H259" s="1"/>
  <c r="H258"/>
  <c r="H251"/>
  <c r="H248"/>
  <c r="H247" s="1"/>
  <c r="H246" s="1"/>
  <c r="H241"/>
  <c r="H240" s="1"/>
  <c r="H239" s="1"/>
  <c r="H238" s="1"/>
  <c r="H237" s="1"/>
  <c r="H236"/>
  <c r="H235" s="1"/>
  <c r="H234" s="1"/>
  <c r="H233"/>
  <c r="H230"/>
  <c r="H229" s="1"/>
  <c r="H228" s="1"/>
  <c r="H224"/>
  <c r="H223" s="1"/>
  <c r="H222" s="1"/>
  <c r="H221"/>
  <c r="H218"/>
  <c r="H217"/>
  <c r="H210"/>
  <c r="H209" s="1"/>
  <c r="H208" s="1"/>
  <c r="H207" s="1"/>
  <c r="H206" s="1"/>
  <c r="H205"/>
  <c r="H204" s="1"/>
  <c r="H203" s="1"/>
  <c r="H202" s="1"/>
  <c r="H201" s="1"/>
  <c r="H200"/>
  <c r="H195"/>
  <c r="H194" s="1"/>
  <c r="H193"/>
  <c r="H192" s="1"/>
  <c r="H191"/>
  <c r="H190" s="1"/>
  <c r="H186"/>
  <c r="H183"/>
  <c r="H182" s="1"/>
  <c r="H181"/>
  <c r="H180" s="1"/>
  <c r="H179"/>
  <c r="H178" s="1"/>
  <c r="H171"/>
  <c r="H170" s="1"/>
  <c r="H169"/>
  <c r="H168" s="1"/>
  <c r="H166"/>
  <c r="H164"/>
  <c r="H163" s="1"/>
  <c r="H161"/>
  <c r="H160" s="1"/>
  <c r="H159" s="1"/>
  <c r="H158"/>
  <c r="H156"/>
  <c r="H155" s="1"/>
  <c r="H151"/>
  <c r="H145"/>
  <c r="H144" s="1"/>
  <c r="H143" s="1"/>
  <c r="H142" s="1"/>
  <c r="H141" s="1"/>
  <c r="H140"/>
  <c r="H137"/>
  <c r="H136" s="1"/>
  <c r="H135"/>
  <c r="H129"/>
  <c r="H128" s="1"/>
  <c r="H127" s="1"/>
  <c r="H126" s="1"/>
  <c r="H125" s="1"/>
  <c r="H124"/>
  <c r="H123" s="1"/>
  <c r="H122" s="1"/>
  <c r="H121"/>
  <c r="H118"/>
  <c r="H117" s="1"/>
  <c r="H116" s="1"/>
  <c r="H115"/>
  <c r="H114" s="1"/>
  <c r="H113" s="1"/>
  <c r="H100"/>
  <c r="H99" s="1"/>
  <c r="H98" s="1"/>
  <c r="H97" s="1"/>
  <c r="H96" s="1"/>
  <c r="H95"/>
  <c r="H90"/>
  <c r="H89" s="1"/>
  <c r="H88" s="1"/>
  <c r="H87" s="1"/>
  <c r="H86" s="1"/>
  <c r="H84"/>
  <c r="H83" s="1"/>
  <c r="H82"/>
  <c r="H75"/>
  <c r="H74" s="1"/>
  <c r="H73" s="1"/>
  <c r="H72" s="1"/>
  <c r="H71" s="1"/>
  <c r="H70" s="1"/>
  <c r="H69" s="1"/>
  <c r="H68"/>
  <c r="H67"/>
  <c r="H65"/>
  <c r="H64" s="1"/>
  <c r="H61"/>
  <c r="H60" s="1"/>
  <c r="H59"/>
  <c r="H58" s="1"/>
  <c r="H54"/>
  <c r="H48"/>
  <c r="H47" s="1"/>
  <c r="H46" s="1"/>
  <c r="H45" s="1"/>
  <c r="H44" s="1"/>
  <c r="H43" s="1"/>
  <c r="H42"/>
  <c r="H41" s="1"/>
  <c r="H40" s="1"/>
  <c r="H39"/>
  <c r="H36"/>
  <c r="H35" s="1"/>
  <c r="H34"/>
  <c r="H33" s="1"/>
  <c r="H32"/>
  <c r="H31" s="1"/>
  <c r="H27"/>
  <c r="H25"/>
  <c r="H24" s="1"/>
  <c r="H23"/>
  <c r="H20"/>
  <c r="H19" s="1"/>
  <c r="H18" s="1"/>
  <c r="H257"/>
  <c r="H256" s="1"/>
  <c r="H255" s="1"/>
  <c r="H254" s="1"/>
  <c r="H253" s="1"/>
  <c r="H252" s="1"/>
  <c r="H250"/>
  <c r="H249" s="1"/>
  <c r="H232"/>
  <c r="H231" s="1"/>
  <c r="H220"/>
  <c r="H219" s="1"/>
  <c r="H199"/>
  <c r="H198" s="1"/>
  <c r="H197" s="1"/>
  <c r="H196" s="1"/>
  <c r="H185"/>
  <c r="H184" s="1"/>
  <c r="H165"/>
  <c r="H157"/>
  <c r="H150"/>
  <c r="H149" s="1"/>
  <c r="H148" s="1"/>
  <c r="H147" s="1"/>
  <c r="H139"/>
  <c r="H138" s="1"/>
  <c r="H134"/>
  <c r="H120"/>
  <c r="H119" s="1"/>
  <c r="H109"/>
  <c r="H106"/>
  <c r="H94"/>
  <c r="H93" s="1"/>
  <c r="H92" s="1"/>
  <c r="H91" s="1"/>
  <c r="H81"/>
  <c r="H66"/>
  <c r="H53"/>
  <c r="H52" s="1"/>
  <c r="H51" s="1"/>
  <c r="H50" s="1"/>
  <c r="H38"/>
  <c r="H37" s="1"/>
  <c r="H26"/>
  <c r="H22"/>
  <c r="H21" s="1"/>
  <c r="F264"/>
  <c r="F263" s="1"/>
  <c r="F262" s="1"/>
  <c r="F257"/>
  <c r="F256" s="1"/>
  <c r="F255" s="1"/>
  <c r="F250"/>
  <c r="F249" s="1"/>
  <c r="F247"/>
  <c r="F246" s="1"/>
  <c r="F240"/>
  <c r="F239" s="1"/>
  <c r="F238" s="1"/>
  <c r="F235"/>
  <c r="F234" s="1"/>
  <c r="F232"/>
  <c r="F231" s="1"/>
  <c r="F229"/>
  <c r="F228" s="1"/>
  <c r="F227" s="1"/>
  <c r="F223"/>
  <c r="F222" s="1"/>
  <c r="F220"/>
  <c r="F219" s="1"/>
  <c r="F216"/>
  <c r="F215" s="1"/>
  <c r="F209"/>
  <c r="F208" s="1"/>
  <c r="F204"/>
  <c r="F203" s="1"/>
  <c r="F199"/>
  <c r="F198" s="1"/>
  <c r="F194"/>
  <c r="F192"/>
  <c r="F190"/>
  <c r="F185"/>
  <c r="F184" s="1"/>
  <c r="F182"/>
  <c r="F180"/>
  <c r="F178"/>
  <c r="F170"/>
  <c r="F168"/>
  <c r="F165"/>
  <c r="F163"/>
  <c r="F162" s="1"/>
  <c r="F160"/>
  <c r="F159" s="1"/>
  <c r="F157"/>
  <c r="F155"/>
  <c r="F150"/>
  <c r="F149" s="1"/>
  <c r="F144"/>
  <c r="F139"/>
  <c r="F138" s="1"/>
  <c r="F136"/>
  <c r="F134"/>
  <c r="F128"/>
  <c r="F123"/>
  <c r="F122" s="1"/>
  <c r="F120"/>
  <c r="F119" s="1"/>
  <c r="F117"/>
  <c r="F116" s="1"/>
  <c r="F114"/>
  <c r="F109"/>
  <c r="F108" s="1"/>
  <c r="F106"/>
  <c r="F105" s="1"/>
  <c r="F99"/>
  <c r="F98" s="1"/>
  <c r="F94"/>
  <c r="F93" s="1"/>
  <c r="F89"/>
  <c r="F88" s="1"/>
  <c r="F83"/>
  <c r="F81"/>
  <c r="F74"/>
  <c r="F73" s="1"/>
  <c r="F66"/>
  <c r="F64"/>
  <c r="F60"/>
  <c r="F58"/>
  <c r="F53"/>
  <c r="F47"/>
  <c r="F46" s="1"/>
  <c r="F41"/>
  <c r="F40" s="1"/>
  <c r="F38"/>
  <c r="F37" s="1"/>
  <c r="F35"/>
  <c r="F33"/>
  <c r="F31"/>
  <c r="F30" s="1"/>
  <c r="F26"/>
  <c r="F24"/>
  <c r="F22"/>
  <c r="F21" s="1"/>
  <c r="F19"/>
  <c r="F18" s="1"/>
  <c r="G114"/>
  <c r="G113" s="1"/>
  <c r="G117"/>
  <c r="G116" s="1"/>
  <c r="G47"/>
  <c r="G94"/>
  <c r="G93" s="1"/>
  <c r="G92" s="1"/>
  <c r="G91" s="1"/>
  <c r="G89"/>
  <c r="G264"/>
  <c r="G263" s="1"/>
  <c r="G262" s="1"/>
  <c r="G261" s="1"/>
  <c r="G260" s="1"/>
  <c r="G259" s="1"/>
  <c r="G81"/>
  <c r="G74"/>
  <c r="G58"/>
  <c r="G209"/>
  <c r="G204"/>
  <c r="G199"/>
  <c r="G198" s="1"/>
  <c r="G197" s="1"/>
  <c r="G196" s="1"/>
  <c r="G194"/>
  <c r="G192"/>
  <c r="G190"/>
  <c r="G185"/>
  <c r="G182"/>
  <c r="G180"/>
  <c r="G178"/>
  <c r="G170"/>
  <c r="G168"/>
  <c r="G165"/>
  <c r="G163"/>
  <c r="G160"/>
  <c r="G157"/>
  <c r="G155"/>
  <c r="G150"/>
  <c r="G149" s="1"/>
  <c r="G148" s="1"/>
  <c r="G147" s="1"/>
  <c r="G144"/>
  <c r="G143" s="1"/>
  <c r="G142" s="1"/>
  <c r="G141" s="1"/>
  <c r="G139"/>
  <c r="G138" s="1"/>
  <c r="G136"/>
  <c r="G134"/>
  <c r="G128"/>
  <c r="G127" s="1"/>
  <c r="G126" s="1"/>
  <c r="G125" s="1"/>
  <c r="G123"/>
  <c r="G122" s="1"/>
  <c r="G120"/>
  <c r="G223"/>
  <c r="G222" s="1"/>
  <c r="G220"/>
  <c r="G219" s="1"/>
  <c r="G216"/>
  <c r="G215" s="1"/>
  <c r="G235"/>
  <c r="G234" s="1"/>
  <c r="G232"/>
  <c r="G229"/>
  <c r="G228" s="1"/>
  <c r="G240"/>
  <c r="G239"/>
  <c r="G238" s="1"/>
  <c r="G237" s="1"/>
  <c r="G247"/>
  <c r="G246" s="1"/>
  <c r="G250"/>
  <c r="G249" s="1"/>
  <c r="G257"/>
  <c r="G256"/>
  <c r="G255" s="1"/>
  <c r="G254" s="1"/>
  <c r="G253" s="1"/>
  <c r="G252" s="1"/>
  <c r="G109"/>
  <c r="G108" s="1"/>
  <c r="G106"/>
  <c r="F245" l="1"/>
  <c r="G162"/>
  <c r="F63"/>
  <c r="F62" s="1"/>
  <c r="F154"/>
  <c r="F153" s="1"/>
  <c r="F29"/>
  <c r="G133"/>
  <c r="F57"/>
  <c r="F80"/>
  <c r="F79" s="1"/>
  <c r="H216"/>
  <c r="H215" s="1"/>
  <c r="F56"/>
  <c r="H245"/>
  <c r="H244" s="1"/>
  <c r="H243" s="1"/>
  <c r="H242" s="1"/>
  <c r="G154"/>
  <c r="G153" s="1"/>
  <c r="G152" s="1"/>
  <c r="G146" s="1"/>
  <c r="G167"/>
  <c r="F52"/>
  <c r="F113"/>
  <c r="F127"/>
  <c r="F133"/>
  <c r="F143"/>
  <c r="F167"/>
  <c r="F177"/>
  <c r="F189"/>
  <c r="F188" s="1"/>
  <c r="G105"/>
  <c r="G104" s="1"/>
  <c r="G103" s="1"/>
  <c r="H108"/>
  <c r="H105"/>
  <c r="G231"/>
  <c r="G227" s="1"/>
  <c r="G226" s="1"/>
  <c r="G225" s="1"/>
  <c r="H227"/>
  <c r="H226" s="1"/>
  <c r="H225" s="1"/>
  <c r="G208"/>
  <c r="G207" s="1"/>
  <c r="G206" s="1"/>
  <c r="G203"/>
  <c r="G202" s="1"/>
  <c r="G201" s="1"/>
  <c r="G184"/>
  <c r="G177"/>
  <c r="H167"/>
  <c r="H162"/>
  <c r="G159"/>
  <c r="H154"/>
  <c r="G119"/>
  <c r="G112" s="1"/>
  <c r="H112"/>
  <c r="H111" s="1"/>
  <c r="H85"/>
  <c r="H80"/>
  <c r="H79" s="1"/>
  <c r="H78" s="1"/>
  <c r="H77" s="1"/>
  <c r="H76" s="1"/>
  <c r="H17"/>
  <c r="H16" s="1"/>
  <c r="H30"/>
  <c r="H29" s="1"/>
  <c r="H28" s="1"/>
  <c r="H57"/>
  <c r="H56" s="1"/>
  <c r="H55" s="1"/>
  <c r="H63"/>
  <c r="H62" s="1"/>
  <c r="H133"/>
  <c r="H132" s="1"/>
  <c r="H131" s="1"/>
  <c r="H130" s="1"/>
  <c r="H177"/>
  <c r="H189"/>
  <c r="H188" s="1"/>
  <c r="H187" s="1"/>
  <c r="H176"/>
  <c r="H175" s="1"/>
  <c r="H214"/>
  <c r="H213" s="1"/>
  <c r="H212" s="1"/>
  <c r="F17"/>
  <c r="F28"/>
  <c r="F45"/>
  <c r="F87"/>
  <c r="F97"/>
  <c r="F197"/>
  <c r="F207"/>
  <c r="F226"/>
  <c r="F261"/>
  <c r="F55"/>
  <c r="F72"/>
  <c r="F92"/>
  <c r="F104"/>
  <c r="F132"/>
  <c r="F148"/>
  <c r="F202"/>
  <c r="F214"/>
  <c r="F112"/>
  <c r="F237"/>
  <c r="F244"/>
  <c r="F254"/>
  <c r="G245"/>
  <c r="G244" s="1"/>
  <c r="G243" s="1"/>
  <c r="G242" s="1"/>
  <c r="G214"/>
  <c r="G213" s="1"/>
  <c r="G189"/>
  <c r="G188" s="1"/>
  <c r="G187" s="1"/>
  <c r="G176"/>
  <c r="G175" s="1"/>
  <c r="G174" s="1"/>
  <c r="G173" s="1"/>
  <c r="G172" s="1"/>
  <c r="G132"/>
  <c r="G131" s="1"/>
  <c r="G130" s="1"/>
  <c r="H211" l="1"/>
  <c r="H153"/>
  <c r="H152" s="1"/>
  <c r="H146" s="1"/>
  <c r="H174"/>
  <c r="H173" s="1"/>
  <c r="H172" s="1"/>
  <c r="F103"/>
  <c r="F142"/>
  <c r="F126"/>
  <c r="F51"/>
  <c r="F111"/>
  <c r="F176"/>
  <c r="H104"/>
  <c r="G212"/>
  <c r="G211" s="1"/>
  <c r="H49"/>
  <c r="H15" s="1"/>
  <c r="F253"/>
  <c r="F243"/>
  <c r="F78"/>
  <c r="F91"/>
  <c r="F71"/>
  <c r="F213"/>
  <c r="F201"/>
  <c r="F187"/>
  <c r="F147"/>
  <c r="F131"/>
  <c r="F260"/>
  <c r="F225"/>
  <c r="F206"/>
  <c r="F196"/>
  <c r="F152"/>
  <c r="F96"/>
  <c r="F86"/>
  <c r="F44"/>
  <c r="F16"/>
  <c r="G111"/>
  <c r="G102" s="1"/>
  <c r="F50" l="1"/>
  <c r="F125"/>
  <c r="F141"/>
  <c r="F175"/>
  <c r="F174" s="1"/>
  <c r="H103"/>
  <c r="F212"/>
  <c r="F252"/>
  <c r="F43"/>
  <c r="F85"/>
  <c r="F259"/>
  <c r="F130"/>
  <c r="F146"/>
  <c r="F70"/>
  <c r="F77"/>
  <c r="F242"/>
  <c r="F49" l="1"/>
  <c r="F102"/>
  <c r="F101" s="1"/>
  <c r="H102"/>
  <c r="F69"/>
  <c r="F76"/>
  <c r="F173"/>
  <c r="F211"/>
  <c r="F15"/>
  <c r="G101"/>
  <c r="H101" l="1"/>
  <c r="F14"/>
  <c r="F172"/>
  <c r="H14" l="1"/>
  <c r="G99"/>
  <c r="G98" s="1"/>
  <c r="G88"/>
  <c r="G83"/>
  <c r="G80" s="1"/>
  <c r="G73"/>
  <c r="G72" s="1"/>
  <c r="G64"/>
  <c r="G66"/>
  <c r="G60"/>
  <c r="G53"/>
  <c r="G46"/>
  <c r="G45" s="1"/>
  <c r="G41"/>
  <c r="G40" s="1"/>
  <c r="G38"/>
  <c r="G35"/>
  <c r="G33"/>
  <c r="G31"/>
  <c r="G26"/>
  <c r="G24"/>
  <c r="G52" l="1"/>
  <c r="G97"/>
  <c r="G87"/>
  <c r="G79"/>
  <c r="G71"/>
  <c r="G63"/>
  <c r="G62" s="1"/>
  <c r="G57"/>
  <c r="G56" s="1"/>
  <c r="G44"/>
  <c r="G37"/>
  <c r="G30"/>
  <c r="G22"/>
  <c r="G19"/>
  <c r="G51" l="1"/>
  <c r="G96"/>
  <c r="G86"/>
  <c r="G78"/>
  <c r="G70"/>
  <c r="G55"/>
  <c r="G43"/>
  <c r="G29"/>
  <c r="G21"/>
  <c r="G18"/>
  <c r="G50" l="1"/>
  <c r="G85"/>
  <c r="G77"/>
  <c r="G69"/>
  <c r="G49"/>
  <c r="G28"/>
  <c r="G17"/>
  <c r="G76" l="1"/>
  <c r="G16"/>
  <c r="G15" l="1"/>
  <c r="G14" l="1"/>
</calcChain>
</file>

<file path=xl/sharedStrings.xml><?xml version="1.0" encoding="utf-8"?>
<sst xmlns="http://schemas.openxmlformats.org/spreadsheetml/2006/main" count="1123" uniqueCount="291">
  <si>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</si>
  <si>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</si>
  <si>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</si>
  <si>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</si>
  <si>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</si>
  <si>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</si>
  <si>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</si>
  <si>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</si>
  <si>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</si>
  <si>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</si>
  <si>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100</t>
  </si>
  <si>
    <t>120</t>
  </si>
  <si>
    <t>200</t>
  </si>
  <si>
    <t>240</t>
  </si>
  <si>
    <t>800</t>
  </si>
  <si>
    <t>850</t>
  </si>
  <si>
    <t>0104</t>
  </si>
  <si>
    <t>0111</t>
  </si>
  <si>
    <t>870</t>
  </si>
  <si>
    <t>0113</t>
  </si>
  <si>
    <t>600</t>
  </si>
  <si>
    <t>630</t>
  </si>
  <si>
    <t>810</t>
  </si>
  <si>
    <t>0300</t>
  </si>
  <si>
    <t>0309</t>
  </si>
  <si>
    <t>0400</t>
  </si>
  <si>
    <t>0409</t>
  </si>
  <si>
    <t>0412</t>
  </si>
  <si>
    <t>0500</t>
  </si>
  <si>
    <t>0501</t>
  </si>
  <si>
    <t>400</t>
  </si>
  <si>
    <t>410</t>
  </si>
  <si>
    <t>0502</t>
  </si>
  <si>
    <t>460</t>
  </si>
  <si>
    <t>0503</t>
  </si>
  <si>
    <t>0800</t>
  </si>
  <si>
    <t>0801</t>
  </si>
  <si>
    <t>110</t>
  </si>
  <si>
    <t>610</t>
  </si>
  <si>
    <t>1000</t>
  </si>
  <si>
    <t>1003</t>
  </si>
  <si>
    <t>300</t>
  </si>
  <si>
    <t>310</t>
  </si>
  <si>
    <t>360</t>
  </si>
  <si>
    <t>500</t>
  </si>
  <si>
    <t>540</t>
  </si>
  <si>
    <t>1006</t>
  </si>
  <si>
    <t>1100</t>
  </si>
  <si>
    <t>1101</t>
  </si>
  <si>
    <t>1200</t>
  </si>
  <si>
    <t>1202</t>
  </si>
  <si>
    <t>1300</t>
  </si>
  <si>
    <t>1301</t>
  </si>
  <si>
    <t>700</t>
  </si>
  <si>
    <t>730</t>
  </si>
  <si>
    <t>Капитальные вложения в объекты государственной (муниципальной) собственности</t>
  </si>
  <si>
    <t>Бюджетные инвестиции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</si>
  <si>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</si>
  <si>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</si>
  <si>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</si>
  <si>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</si>
  <si>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Подпрограмма " Формирование сбалансированного рынка жилья и повышение эффективности обспечения жильем отдельных категорий граждан"</t>
  </si>
  <si>
    <t>Обеспечение мероприятий по переселению граждан из аварийного жилищного фонда, осуществляемых за счет средств, поступивших от Фонда содействия реформированию жилищно-коммунального хозяйства</t>
  </si>
  <si>
    <t>Глава муниципального образования                                                       О.А.Жукова</t>
  </si>
  <si>
    <t>Поправки            (+ -)</t>
  </si>
  <si>
    <t>Ведомственная структура расходов бюджета муниципального образования городское поселение "Город Малоярославец" на 2016 год</t>
  </si>
  <si>
    <t>Измененные бюджетные ассигнования на 2015 год Решением Думы № 44 от 24.12.2015</t>
  </si>
  <si>
    <t xml:space="preserve">Измененные бюджетные ассигнования на 2016 год </t>
  </si>
  <si>
    <t>81 0 00 00000</t>
  </si>
  <si>
    <t>81 0 00 00400</t>
  </si>
  <si>
    <t>81 0 00 00420</t>
  </si>
  <si>
    <t>74 0 00 00000</t>
  </si>
  <si>
    <t>74 0 00 00400</t>
  </si>
  <si>
    <t>74 0 00 00430</t>
  </si>
  <si>
    <t>74 0 00 00450</t>
  </si>
  <si>
    <t>75 0 00 00000</t>
  </si>
  <si>
    <t>75 0 01 00000</t>
  </si>
  <si>
    <t>75 0 01 00730</t>
  </si>
  <si>
    <t>04 0 00 00000</t>
  </si>
  <si>
    <t>04 0 01 00000</t>
  </si>
  <si>
    <t>04 0 01 00510</t>
  </si>
  <si>
    <t>08 0 00 00000</t>
  </si>
  <si>
    <t>08 0 01 00000</t>
  </si>
  <si>
    <t>08 0 01 00560</t>
  </si>
  <si>
    <t>76 0 00 00000</t>
  </si>
  <si>
    <t>76 0 00 00740</t>
  </si>
  <si>
    <t>02 0 00 00000</t>
  </si>
  <si>
    <t>02 0 01 00000</t>
  </si>
  <si>
    <t>02 0 01 00460</t>
  </si>
  <si>
    <t>05 0 00 00000</t>
  </si>
  <si>
    <t>05 0 01 00000</t>
  </si>
  <si>
    <t>05 0 01 00520</t>
  </si>
  <si>
    <t>14 0 00 00000</t>
  </si>
  <si>
    <t>14 0 01 00000</t>
  </si>
  <si>
    <t>14 0 01 00720</t>
  </si>
  <si>
    <t>15 0 00 00000</t>
  </si>
  <si>
    <t>15 0 01 00000</t>
  </si>
  <si>
    <t>15 0 01 00630</t>
  </si>
  <si>
    <t>06 0 00 00000</t>
  </si>
  <si>
    <t>06 0 01 00000</t>
  </si>
  <si>
    <t>06 0 01 09602</t>
  </si>
  <si>
    <t>06 0 01 09603</t>
  </si>
  <si>
    <t>06 0 01 09604</t>
  </si>
  <si>
    <t>06 0 01 09606</t>
  </si>
  <si>
    <t>07 0 00 00000</t>
  </si>
  <si>
    <t>07 0 01 00000</t>
  </si>
  <si>
    <t>07 0 01 00550</t>
  </si>
  <si>
    <t>09 0 00 00000</t>
  </si>
  <si>
    <t>09 0 01 00000</t>
  </si>
  <si>
    <t>09 0 01 00580</t>
  </si>
  <si>
    <t>09 0 01 00750</t>
  </si>
  <si>
    <t>12 0 00 00000</t>
  </si>
  <si>
    <t>12 0 01 00000</t>
  </si>
  <si>
    <t>12 0 01 00580</t>
  </si>
  <si>
    <t>16 0 00 00000</t>
  </si>
  <si>
    <t>16 0 01 00000</t>
  </si>
  <si>
    <t>16 0 01 00660</t>
  </si>
  <si>
    <t>16 0 01 00670</t>
  </si>
  <si>
    <t>16 0 01 00680</t>
  </si>
  <si>
    <t>16 0 01 00690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</si>
  <si>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</si>
  <si>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</si>
  <si>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</si>
  <si>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</si>
  <si>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</si>
  <si>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</si>
  <si>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</si>
  <si>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</si>
  <si>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</si>
  <si>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</si>
  <si>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</si>
  <si>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</si>
  <si>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</si>
  <si>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</si>
  <si>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</si>
  <si>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</si>
  <si>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</si>
  <si>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03 0 00 00000</t>
  </si>
  <si>
    <t>03 0 01 00000</t>
  </si>
  <si>
    <t>03 0 01 00470</t>
  </si>
  <si>
    <t>03 0 01 00480</t>
  </si>
  <si>
    <t>03 0 01 00800</t>
  </si>
  <si>
    <t>03 0 01 00490</t>
  </si>
  <si>
    <t>03 0 01 00500</t>
  </si>
  <si>
    <t>17 0 00 00000</t>
  </si>
  <si>
    <t>17 0 01 00000</t>
  </si>
  <si>
    <t>17 0 01 00700</t>
  </si>
  <si>
    <t>13 0 00 00000</t>
  </si>
  <si>
    <t>13 0 01 00000</t>
  </si>
  <si>
    <t>13 0 01 00600</t>
  </si>
  <si>
    <t>13 0 01 00620</t>
  </si>
  <si>
    <t>89 0 00 00000</t>
  </si>
  <si>
    <t>89 0 01 00000</t>
  </si>
  <si>
    <t>89 0 01 00710</t>
  </si>
  <si>
    <t>10 0 00 00000</t>
  </si>
  <si>
    <t>10 0 01 00000</t>
  </si>
  <si>
    <t>10 0 01 00650</t>
  </si>
  <si>
    <t>05 2 01 00000</t>
  </si>
  <si>
    <t>05 2 00 00000</t>
  </si>
  <si>
    <t>05 2 01 09502</t>
  </si>
  <si>
    <t>05 2 01 09503</t>
  </si>
  <si>
    <t>Приложение № 2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</si>
  <si>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</si>
  <si>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Основное мероприятие "Развитие рынка жилья экономкласса"</t>
  </si>
  <si>
    <t>Обеспечение мероприятий по переселению граждан из аварийного жилищного фонда, осуществляемых за счет средств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</si>
  <si>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</si>
  <si>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</si>
  <si>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</si>
  <si>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</si>
  <si>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</si>
  <si>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</si>
  <si>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</si>
  <si>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Депутаты представительного органа муниципального образования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</si>
  <si>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</si>
  <si>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</si>
  <si>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</si>
  <si>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</si>
  <si>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</si>
  <si>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</si>
  <si>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</si>
  <si>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</si>
  <si>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</si>
  <si>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Основное мероприятие "Управление резервным фондом для исполнения расходных обязательств МО ГП "Город Малоярославец"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</si>
  <si>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</si>
  <si>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</si>
  <si>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</si>
  <si>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</si>
  <si>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</si>
  <si>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</si>
  <si>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</si>
  <si>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</si>
  <si>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</si>
  <si>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</si>
  <si>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</si>
  <si>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</si>
  <si>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других обязательств государства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</si>
  <si>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</si>
  <si>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</si>
  <si>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</si>
  <si>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</si>
  <si>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</si>
  <si>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НАЦИОНАЛЬНАЯ ЭКОНОМИКА</t>
  </si>
  <si>
    <t>Дорожное хозяйство (дорожные фонды)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</si>
  <si>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</si>
  <si>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</si>
  <si>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</si>
  <si>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Другие вопросы в области национальной экономики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</si>
  <si>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</si>
  <si>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</si>
  <si>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</si>
  <si>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</si>
  <si>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</si>
  <si>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</si>
  <si>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ЖИЛИЩНО-КОММУНАЛЬНОЕ ХОЗЯЙСТВО</t>
  </si>
  <si>
    <t>Жилищное хозяйство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</si>
  <si>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</si>
  <si>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дополнительных средств бюджета</t>
  </si>
  <si>
    <t>Обеспечение мероприятий по переселению граждан из аварийного жилищного фонда, осуществляемых за счет дополнительных средств бюджета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</si>
  <si>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</si>
  <si>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</si>
  <si>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</si>
  <si>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Коммунальное хозяйство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</si>
  <si>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</si>
  <si>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</si>
  <si>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</si>
  <si>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Строительство котельной микрорайона Маклино в МО ГП "Город Малоярославец"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</si>
  <si>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</si>
  <si>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"Чистая вода в муниципальном образовании городское поселение "Город Малоярославец" на 2014-2020 годы"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</si>
  <si>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</si>
  <si>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Благоустройство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</si>
  <si>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</si>
  <si>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</si>
  <si>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</si>
  <si>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</si>
  <si>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</si>
  <si>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</si>
  <si>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КУЛЬТУРА, КИНЕМАТОГРАФИЯ</t>
  </si>
  <si>
    <t>Культура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</si>
  <si>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</si>
  <si>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</si>
  <si>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</si>
  <si>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</si>
  <si>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государственных (муниципальных) учреждений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</si>
  <si>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</si>
  <si>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</si>
  <si>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</si>
  <si>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</si>
  <si>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</si>
  <si>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</si>
  <si>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</si>
  <si>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</si>
  <si>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</si>
  <si>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</si>
  <si>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</si>
  <si>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СОЦИАЛЬНАЯ ПОЛИТИКА</t>
  </si>
  <si>
    <t>Социальное обеспечение населения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</si>
  <si>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</si>
  <si>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</si>
  <si>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</si>
  <si>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</si>
  <si>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</si>
  <si>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</si>
  <si>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Компенсация возмещения затрат за льготный проезд отдельных категорий граждан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</si>
  <si>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</si>
  <si>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</si>
  <si>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</si>
  <si>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Другие вопросы в области социальной политики</t>
  </si>
  <si>
    <t>Осуществление капитального ремонта индивидуальных жилых домов инвалидов и участников Великой Отечественной войны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</si>
  <si>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</si>
  <si>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</si>
  <si>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</si>
  <si>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</si>
  <si>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</si>
  <si>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</si>
  <si>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</si>
  <si>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</si>
  <si>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</si>
  <si>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Периодическая печать и издательства</t>
  </si>
  <si>
    <t>Мероприятия в области средств массовой информации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</si>
  <si>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</si>
  <si>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</si>
  <si>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ОБСЛУЖИВАНИЕ ГОСУДАРСТВЕННОГО И МУНИЦИПАЛЬНОГО ДОЛГА</t>
  </si>
  <si>
    <t>СРЕДСТВА МАССОВОЙ ИНФОРМАЦИИ</t>
  </si>
  <si>
    <t>Обслуживание государственного внутреннего и муниципального долга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</si>
  <si>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</si>
  <si>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</si>
  <si>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</si>
  <si>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</si>
  <si>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</si>
  <si>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 xml:space="preserve"> "Город Малоярославец" на 2016 год"   </t>
  </si>
  <si>
    <t xml:space="preserve"> № 55 от "21" января 2016 года  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</si>
</sst>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13" fillId="2" borderId="0"/>
    <xf numFmtId="0" fontId="3" fillId="2" borderId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2" applyNumberFormat="0" applyAlignment="0" applyProtection="0"/>
    <xf numFmtId="0" fontId="22" fillId="8" borderId="13" applyNumberFormat="0" applyAlignment="0" applyProtection="0"/>
    <xf numFmtId="0" fontId="23" fillId="8" borderId="12" applyNumberFormat="0" applyAlignment="0" applyProtection="0"/>
    <xf numFmtId="0" fontId="24" fillId="0" borderId="14" applyNumberFormat="0" applyFill="0" applyAlignment="0" applyProtection="0"/>
    <xf numFmtId="0" fontId="25" fillId="9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9" fillId="34" borderId="0" applyNumberFormat="0" applyBorder="0" applyAlignment="0" applyProtection="0"/>
    <xf numFmtId="0" fontId="3" fillId="2" borderId="0"/>
    <xf numFmtId="0" fontId="2" fillId="10" borderId="16" applyNumberFormat="0" applyFont="0" applyAlignment="0" applyProtection="0"/>
    <xf numFmtId="0" fontId="32" fillId="2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5">
    <xf numFmtId="0" fontId="0" fillId="0" borderId="0" xfId="0"/>
    <xf numFmtId="49" fontId="8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6" fillId="3" borderId="6" xfId="2" applyFont="1" applyFill="1" applyBorder="1" applyAlignment="1"/>
    <xf numFmtId="0" fontId="6" fillId="3" borderId="6" xfId="2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49" fontId="33" fillId="2" borderId="7" xfId="0" applyNumberFormat="1" applyFont="1" applyFill="1" applyBorder="1" applyAlignment="1">
      <alignment horizontal="center" vertical="top" wrapText="1"/>
    </xf>
    <xf numFmtId="49" fontId="30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center" vertical="top" wrapText="1"/>
    </xf>
    <xf numFmtId="49" fontId="31" fillId="2" borderId="7" xfId="0" applyNumberFormat="1" applyFont="1" applyFill="1" applyBorder="1" applyAlignment="1">
      <alignment horizontal="left" vertical="top" wrapText="1"/>
    </xf>
    <xf numFmtId="49" fontId="31" fillId="2" borderId="7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vertical="top"/>
    </xf>
    <xf numFmtId="49" fontId="30" fillId="2" borderId="8" xfId="0" applyNumberFormat="1" applyFont="1" applyFill="1" applyBorder="1" applyAlignment="1">
      <alignment horizontal="center" vertical="top" wrapText="1"/>
    </xf>
    <xf numFmtId="49" fontId="33" fillId="2" borderId="8" xfId="0" applyNumberFormat="1" applyFont="1" applyFill="1" applyBorder="1" applyAlignment="1">
      <alignment horizontal="center" vertical="top" wrapText="1"/>
    </xf>
    <xf numFmtId="49" fontId="31" fillId="2" borderId="8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vertical="top"/>
    </xf>
    <xf numFmtId="4" fontId="31" fillId="0" borderId="4" xfId="0" applyNumberFormat="1" applyFont="1" applyFill="1" applyBorder="1" applyAlignment="1">
      <alignment horizontal="right" vertical="top" shrinkToFit="1"/>
    </xf>
    <xf numFmtId="4" fontId="34" fillId="0" borderId="4" xfId="0" applyNumberFormat="1" applyFont="1" applyFill="1" applyBorder="1" applyAlignment="1">
      <alignment vertical="top"/>
    </xf>
    <xf numFmtId="4" fontId="11" fillId="0" borderId="4" xfId="0" applyNumberFormat="1" applyFont="1" applyFill="1" applyBorder="1" applyAlignment="1">
      <alignment vertical="top"/>
    </xf>
    <xf numFmtId="4" fontId="7" fillId="0" borderId="4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4" fontId="31" fillId="0" borderId="18" xfId="0" applyNumberFormat="1" applyFont="1" applyFill="1" applyBorder="1" applyAlignment="1">
      <alignment horizontal="right" vertical="top" shrinkToFit="1"/>
    </xf>
    <xf numFmtId="4" fontId="31" fillId="0" borderId="0" xfId="0" applyNumberFormat="1" applyFont="1" applyFill="1" applyBorder="1" applyAlignment="1">
      <alignment horizontal="right" vertical="top" shrinkToFit="1"/>
    </xf>
    <xf numFmtId="4" fontId="10" fillId="0" borderId="19" xfId="0" applyNumberFormat="1" applyFont="1" applyFill="1" applyBorder="1" applyAlignment="1">
      <alignment vertical="top"/>
    </xf>
    <xf numFmtId="4" fontId="10" fillId="0" borderId="20" xfId="0" applyNumberFormat="1" applyFont="1" applyFill="1" applyBorder="1" applyAlignment="1">
      <alignment vertical="top"/>
    </xf>
    <xf numFmtId="49" fontId="9" fillId="3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30" fillId="35" borderId="7" xfId="1" applyNumberFormat="1" applyFont="1" applyFill="1" applyBorder="1" applyAlignment="1">
      <alignment horizontal="left" vertical="center" wrapText="1"/>
    </xf>
    <xf numFmtId="11" fontId="31" fillId="2" borderId="7" xfId="0" applyNumberFormat="1" applyFont="1" applyFill="1" applyBorder="1" applyAlignment="1">
      <alignment horizontal="left" vertical="top" wrapText="1"/>
    </xf>
    <xf numFmtId="0" fontId="5" fillId="3" borderId="0" xfId="2" applyFont="1" applyFill="1" applyAlignment="1">
      <alignment horizontal="center" vertical="center" wrapText="1"/>
    </xf>
  </cellXfs>
  <cellStyles count="59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5"/>
  <sheetViews>
    <sheetView tabSelected="1" zoomScale="120" zoomScaleNormal="120" workbookViewId="0">
      <selection sqref="A1:H265"/>
    </sheetView>
  </sheetViews>
  <sheetFormatPr defaultRowHeight="12.75"/>
  <cols>
    <col min="1" max="1" width="43.7109375" customWidth="1"/>
    <col min="2" max="2" width="5.28515625" customWidth="1"/>
    <col min="3" max="3" width="7.7109375" customWidth="1"/>
    <col min="4" max="4" width="13" customWidth="1"/>
    <col min="5" max="5" width="8.42578125" customWidth="1"/>
    <col min="6" max="6" width="13.28515625" customWidth="1"/>
    <col min="7" max="8" width="13.140625" customWidth="1"/>
    <col min="9" max="9" width="15.7109375" customWidth="1"/>
  </cols>
  <sheetData>
    <row r="1" spans="1:9">
      <c r="H1" s="5" t="s">
        <v>161</v>
      </c>
    </row>
    <row r="2" spans="1:9">
      <c r="H2" s="5" t="s">
        <v>57</v>
      </c>
    </row>
    <row r="3" spans="1:9">
      <c r="H3" s="5" t="s">
        <v>58</v>
      </c>
    </row>
    <row r="4" spans="1:9">
      <c r="H4" s="5" t="s">
        <v>59</v>
      </c>
    </row>
    <row r="5" spans="1:9">
      <c r="H5" s="5" t="s">
        <v>60</v>
      </c>
    </row>
    <row r="6" spans="1:9">
      <c r="H6" s="5" t="s">
        <v>289</v>
      </c>
    </row>
    <row r="7" spans="1:9" ht="22.5" customHeight="1">
      <c r="H7" s="6" t="s">
        <v>290</v>
      </c>
    </row>
    <row r="8" spans="1:9">
      <c r="H8" s="12"/>
    </row>
    <row r="9" spans="1:9" ht="15.75" customHeight="1">
      <c r="H9" s="7" t="s">
        <v>63</v>
      </c>
    </row>
    <row r="10" spans="1:9" ht="39" customHeight="1">
      <c r="A10" s="44" t="s">
        <v>65</v>
      </c>
      <c r="B10" s="44"/>
      <c r="C10" s="44"/>
      <c r="D10" s="44"/>
      <c r="E10" s="44"/>
      <c r="F10" s="44"/>
      <c r="G10" s="44"/>
      <c r="H10" s="44"/>
    </row>
    <row r="11" spans="1:9">
      <c r="A11" s="8"/>
      <c r="B11" s="8"/>
      <c r="C11" s="8"/>
      <c r="D11" s="8"/>
      <c r="E11" s="8"/>
      <c r="H11" s="9" t="s">
        <v>0</v>
      </c>
    </row>
    <row r="12" spans="1:9" ht="88.5" customHeight="1">
      <c r="A12" s="13" t="s">
        <v>1</v>
      </c>
      <c r="B12" s="13" t="s">
        <v>2</v>
      </c>
      <c r="C12" s="13" t="s">
        <v>3</v>
      </c>
      <c r="D12" s="13" t="s">
        <v>4</v>
      </c>
      <c r="E12" s="14" t="s">
        <v>5</v>
      </c>
      <c r="F12" s="15" t="s">
        <v>66</v>
      </c>
      <c r="G12" s="10" t="s">
        <v>64</v>
      </c>
      <c r="H12" s="11" t="s">
        <v>67</v>
      </c>
    </row>
    <row r="13" spans="1:9">
      <c r="A13" s="2">
        <v>1</v>
      </c>
      <c r="B13" s="2">
        <v>2</v>
      </c>
      <c r="C13" s="2">
        <v>3</v>
      </c>
      <c r="D13" s="2">
        <v>4</v>
      </c>
      <c r="E13" s="3">
        <v>5</v>
      </c>
      <c r="F13" s="4">
        <v>6</v>
      </c>
      <c r="G13" s="4">
        <v>7</v>
      </c>
      <c r="H13" s="4">
        <v>8</v>
      </c>
    </row>
    <row r="14" spans="1:9" ht="38.25">
      <c r="A14" s="19" t="s">
        <v>6</v>
      </c>
      <c r="B14" s="20" t="s">
        <v>7</v>
      </c>
      <c r="C14" s="20"/>
      <c r="D14" s="20"/>
      <c r="E14" s="24"/>
      <c r="F14" s="27">
        <f>F15+F69+F76+F101+F172+F211+F242+F252+F259</f>
        <v>163540805.75</v>
      </c>
      <c r="G14" s="27">
        <f>G15+G69+G76+G101+G172+G211+G242+G252+G259</f>
        <v>48619419.859999999</v>
      </c>
      <c r="H14" s="27">
        <f>H15+H69+H76+H101+H172+H211+H242+H252+H259</f>
        <v>212160225.61000001</v>
      </c>
      <c r="I14" s="23"/>
    </row>
    <row r="15" spans="1:9">
      <c r="A15" s="19" t="s">
        <v>166</v>
      </c>
      <c r="B15" s="20" t="s">
        <v>7</v>
      </c>
      <c r="C15" s="20" t="s">
        <v>8</v>
      </c>
      <c r="D15" s="20"/>
      <c r="E15" s="24"/>
      <c r="F15" s="27">
        <f>F16+F28+F43+F49</f>
        <v>26716000</v>
      </c>
      <c r="G15" s="27">
        <f>G16+G28+G43+G49</f>
        <v>0</v>
      </c>
      <c r="H15" s="27">
        <f>H16+H28+H43+H49</f>
        <v>26716000</v>
      </c>
      <c r="I15" s="23"/>
    </row>
    <row r="16" spans="1:9" ht="51">
      <c r="A16" s="19" t="s">
        <v>167</v>
      </c>
      <c r="B16" s="20" t="s">
        <v>7</v>
      </c>
      <c r="C16" s="20" t="s">
        <v>9</v>
      </c>
      <c r="D16" s="20"/>
      <c r="E16" s="24"/>
      <c r="F16" s="27">
        <f>F17</f>
        <v>2473000</v>
      </c>
      <c r="G16" s="27">
        <f>G17</f>
        <v>0</v>
      </c>
      <c r="H16" s="27">
        <f>H17</f>
        <v>2473000</v>
      </c>
      <c r="I16" s="23"/>
    </row>
    <row r="17" spans="1:9" ht="38.25">
      <c r="A17" s="19" t="s">
        <v>168</v>
      </c>
      <c r="B17" s="20" t="s">
        <v>7</v>
      </c>
      <c r="C17" s="20" t="s">
        <v>9</v>
      </c>
      <c r="D17" s="20" t="s">
        <v>68</v>
      </c>
      <c r="E17" s="24"/>
      <c r="F17" s="27">
        <f>F18+F21</f>
        <v>2473000</v>
      </c>
      <c r="G17" s="27">
        <f>G18+G21</f>
        <v>0</v>
      </c>
      <c r="H17" s="27">
        <f>H18+H21</f>
        <v>2473000</v>
      </c>
      <c r="I17" s="23"/>
    </row>
    <row r="18" spans="1:9">
      <c r="A18" s="19" t="s">
        <v>169</v>
      </c>
      <c r="B18" s="20" t="s">
        <v>7</v>
      </c>
      <c r="C18" s="20" t="s">
        <v>9</v>
      </c>
      <c r="D18" s="20" t="s">
        <v>69</v>
      </c>
      <c r="E18" s="24"/>
      <c r="F18" s="27">
        <f t="shared" ref="F18:H19" si="0">F19</f>
        <v>306000</v>
      </c>
      <c r="G18" s="27">
        <f t="shared" si="0"/>
        <v>0</v>
      </c>
      <c r="H18" s="27">
        <f t="shared" si="0"/>
        <v>306000</v>
      </c>
      <c r="I18" s="23"/>
    </row>
    <row r="19" spans="1:9" ht="63.75">
      <c r="A19" s="19" t="s">
        <v>170</v>
      </c>
      <c r="B19" s="20" t="s">
        <v>7</v>
      </c>
      <c r="C19" s="20" t="s">
        <v>9</v>
      </c>
      <c r="D19" s="20" t="s">
        <v>69</v>
      </c>
      <c r="E19" s="24" t="s">
        <v>10</v>
      </c>
      <c r="F19" s="27">
        <f t="shared" si="0"/>
        <v>306000</v>
      </c>
      <c r="G19" s="27">
        <f t="shared" si="0"/>
        <v>0</v>
      </c>
      <c r="H19" s="27">
        <f t="shared" si="0"/>
        <v>306000</v>
      </c>
      <c r="I19" s="23"/>
    </row>
    <row r="20" spans="1:9" ht="25.5">
      <c r="A20" s="21" t="s">
        <v>171</v>
      </c>
      <c r="B20" s="18" t="s">
        <v>7</v>
      </c>
      <c r="C20" s="18" t="s">
        <v>9</v>
      </c>
      <c r="D20" s="18" t="s">
        <v>69</v>
      </c>
      <c r="E20" s="25" t="s">
        <v>11</v>
      </c>
      <c r="F20" s="28">
        <v>306000</v>
      </c>
      <c r="G20" s="28"/>
      <c r="H20" s="28">
        <f>F20+G20</f>
        <v>306000</v>
      </c>
      <c r="I20" s="23"/>
    </row>
    <row r="21" spans="1:9" ht="25.5">
      <c r="A21" s="19" t="s">
        <v>172</v>
      </c>
      <c r="B21" s="20" t="s">
        <v>7</v>
      </c>
      <c r="C21" s="20" t="s">
        <v>9</v>
      </c>
      <c r="D21" s="20" t="s">
        <v>70</v>
      </c>
      <c r="E21" s="24"/>
      <c r="F21" s="27">
        <f>F22+F25+F26</f>
        <v>2167000</v>
      </c>
      <c r="G21" s="27">
        <f>G22+G25+G26</f>
        <v>0</v>
      </c>
      <c r="H21" s="27">
        <f>H22+H25+H26</f>
        <v>2167000</v>
      </c>
      <c r="I21" s="23"/>
    </row>
    <row r="22" spans="1:9" ht="63.75">
      <c r="A22" s="19" t="s">
        <v>170</v>
      </c>
      <c r="B22" s="20" t="s">
        <v>7</v>
      </c>
      <c r="C22" s="20" t="s">
        <v>9</v>
      </c>
      <c r="D22" s="20" t="s">
        <v>70</v>
      </c>
      <c r="E22" s="24" t="s">
        <v>10</v>
      </c>
      <c r="F22" s="27">
        <f>F23</f>
        <v>1808000</v>
      </c>
      <c r="G22" s="27">
        <f>G23</f>
        <v>0</v>
      </c>
      <c r="H22" s="27">
        <f>H23</f>
        <v>1808000</v>
      </c>
      <c r="I22" s="23"/>
    </row>
    <row r="23" spans="1:9" ht="25.5">
      <c r="A23" s="21" t="s">
        <v>171</v>
      </c>
      <c r="B23" s="18" t="s">
        <v>7</v>
      </c>
      <c r="C23" s="18" t="s">
        <v>9</v>
      </c>
      <c r="D23" s="18" t="s">
        <v>70</v>
      </c>
      <c r="E23" s="25" t="s">
        <v>11</v>
      </c>
      <c r="F23" s="28">
        <v>1808000</v>
      </c>
      <c r="G23" s="28"/>
      <c r="H23" s="28">
        <f>F23+G23</f>
        <v>1808000</v>
      </c>
      <c r="I23" s="23"/>
    </row>
    <row r="24" spans="1:9" ht="25.5">
      <c r="A24" s="19" t="s">
        <v>173</v>
      </c>
      <c r="B24" s="20" t="s">
        <v>7</v>
      </c>
      <c r="C24" s="20" t="s">
        <v>9</v>
      </c>
      <c r="D24" s="20" t="s">
        <v>70</v>
      </c>
      <c r="E24" s="24" t="s">
        <v>12</v>
      </c>
      <c r="F24" s="27">
        <f>F25</f>
        <v>344000</v>
      </c>
      <c r="G24" s="27">
        <f>G25</f>
        <v>0</v>
      </c>
      <c r="H24" s="27">
        <f>H25</f>
        <v>344000</v>
      </c>
      <c r="I24" s="23"/>
    </row>
    <row r="25" spans="1:9" ht="38.25">
      <c r="A25" s="21" t="s">
        <v>174</v>
      </c>
      <c r="B25" s="18" t="s">
        <v>7</v>
      </c>
      <c r="C25" s="18" t="s">
        <v>9</v>
      </c>
      <c r="D25" s="18" t="s">
        <v>70</v>
      </c>
      <c r="E25" s="25" t="s">
        <v>13</v>
      </c>
      <c r="F25" s="28">
        <v>344000</v>
      </c>
      <c r="G25" s="28"/>
      <c r="H25" s="28">
        <f>F25+G25</f>
        <v>344000</v>
      </c>
      <c r="I25" s="23"/>
    </row>
    <row r="26" spans="1:9">
      <c r="A26" s="19" t="s">
        <v>175</v>
      </c>
      <c r="B26" s="20" t="s">
        <v>7</v>
      </c>
      <c r="C26" s="20" t="s">
        <v>9</v>
      </c>
      <c r="D26" s="20" t="s">
        <v>70</v>
      </c>
      <c r="E26" s="24" t="s">
        <v>14</v>
      </c>
      <c r="F26" s="27">
        <f>F27</f>
        <v>15000</v>
      </c>
      <c r="G26" s="27">
        <f>G27</f>
        <v>0</v>
      </c>
      <c r="H26" s="27">
        <f>H27</f>
        <v>15000</v>
      </c>
      <c r="I26" s="23"/>
    </row>
    <row r="27" spans="1:9">
      <c r="A27" s="21" t="s">
        <v>176</v>
      </c>
      <c r="B27" s="18" t="s">
        <v>7</v>
      </c>
      <c r="C27" s="18" t="s">
        <v>9</v>
      </c>
      <c r="D27" s="18" t="s">
        <v>70</v>
      </c>
      <c r="E27" s="25" t="s">
        <v>15</v>
      </c>
      <c r="F27" s="28">
        <v>15000</v>
      </c>
      <c r="G27" s="28"/>
      <c r="H27" s="28">
        <f>F27+G27</f>
        <v>15000</v>
      </c>
      <c r="I27" s="23"/>
    </row>
    <row r="28" spans="1:9" ht="51">
      <c r="A28" s="19" t="s">
        <v>177</v>
      </c>
      <c r="B28" s="20" t="s">
        <v>7</v>
      </c>
      <c r="C28" s="20" t="s">
        <v>16</v>
      </c>
      <c r="D28" s="20"/>
      <c r="E28" s="24"/>
      <c r="F28" s="27">
        <f>F29</f>
        <v>19288000</v>
      </c>
      <c r="G28" s="27">
        <f>G29</f>
        <v>0</v>
      </c>
      <c r="H28" s="27">
        <f>H29</f>
        <v>19288000</v>
      </c>
      <c r="I28" s="23"/>
    </row>
    <row r="29" spans="1:9" ht="38.25">
      <c r="A29" s="19" t="s">
        <v>178</v>
      </c>
      <c r="B29" s="20" t="s">
        <v>7</v>
      </c>
      <c r="C29" s="20" t="s">
        <v>16</v>
      </c>
      <c r="D29" s="20" t="s">
        <v>71</v>
      </c>
      <c r="E29" s="24"/>
      <c r="F29" s="27">
        <f>F30+F37+F40</f>
        <v>19288000</v>
      </c>
      <c r="G29" s="27">
        <f>G30+G37+G40</f>
        <v>0</v>
      </c>
      <c r="H29" s="27">
        <f>H30+H37+H40</f>
        <v>19288000</v>
      </c>
      <c r="I29" s="23"/>
    </row>
    <row r="30" spans="1:9">
      <c r="A30" s="19" t="s">
        <v>169</v>
      </c>
      <c r="B30" s="20" t="s">
        <v>7</v>
      </c>
      <c r="C30" s="20" t="s">
        <v>16</v>
      </c>
      <c r="D30" s="20" t="s">
        <v>72</v>
      </c>
      <c r="E30" s="24"/>
      <c r="F30" s="27">
        <f>F31+F33+F35</f>
        <v>18461000</v>
      </c>
      <c r="G30" s="27">
        <f>G31+G33+G35</f>
        <v>0</v>
      </c>
      <c r="H30" s="27">
        <f>H31+H33+H35</f>
        <v>18461000</v>
      </c>
      <c r="I30" s="23"/>
    </row>
    <row r="31" spans="1:9" ht="63.75">
      <c r="A31" s="19" t="s">
        <v>170</v>
      </c>
      <c r="B31" s="20" t="s">
        <v>7</v>
      </c>
      <c r="C31" s="20" t="s">
        <v>16</v>
      </c>
      <c r="D31" s="20" t="s">
        <v>72</v>
      </c>
      <c r="E31" s="24" t="s">
        <v>10</v>
      </c>
      <c r="F31" s="27">
        <f>F32</f>
        <v>15001000</v>
      </c>
      <c r="G31" s="27">
        <f>G32</f>
        <v>-40000</v>
      </c>
      <c r="H31" s="27">
        <f>H32</f>
        <v>14961000</v>
      </c>
      <c r="I31" s="23"/>
    </row>
    <row r="32" spans="1:9" ht="25.5">
      <c r="A32" s="21" t="s">
        <v>171</v>
      </c>
      <c r="B32" s="18" t="s">
        <v>7</v>
      </c>
      <c r="C32" s="18" t="s">
        <v>16</v>
      </c>
      <c r="D32" s="18" t="s">
        <v>72</v>
      </c>
      <c r="E32" s="25" t="s">
        <v>11</v>
      </c>
      <c r="F32" s="28">
        <v>15001000</v>
      </c>
      <c r="G32" s="28">
        <v>-40000</v>
      </c>
      <c r="H32" s="28">
        <f>F32+G32</f>
        <v>14961000</v>
      </c>
      <c r="I32" s="23"/>
    </row>
    <row r="33" spans="1:9" ht="25.5">
      <c r="A33" s="19" t="s">
        <v>173</v>
      </c>
      <c r="B33" s="20" t="s">
        <v>7</v>
      </c>
      <c r="C33" s="20" t="s">
        <v>16</v>
      </c>
      <c r="D33" s="20" t="s">
        <v>72</v>
      </c>
      <c r="E33" s="24" t="s">
        <v>12</v>
      </c>
      <c r="F33" s="27">
        <f>F34</f>
        <v>3372000</v>
      </c>
      <c r="G33" s="27">
        <f>G34</f>
        <v>40000</v>
      </c>
      <c r="H33" s="27">
        <f>H34</f>
        <v>3412000</v>
      </c>
      <c r="I33" s="23"/>
    </row>
    <row r="34" spans="1:9" ht="38.25">
      <c r="A34" s="21" t="s">
        <v>174</v>
      </c>
      <c r="B34" s="18" t="s">
        <v>7</v>
      </c>
      <c r="C34" s="18" t="s">
        <v>16</v>
      </c>
      <c r="D34" s="18" t="s">
        <v>72</v>
      </c>
      <c r="E34" s="25" t="s">
        <v>13</v>
      </c>
      <c r="F34" s="28">
        <v>3372000</v>
      </c>
      <c r="G34" s="28">
        <v>40000</v>
      </c>
      <c r="H34" s="28">
        <f>F34+G34</f>
        <v>3412000</v>
      </c>
      <c r="I34" s="34"/>
    </row>
    <row r="35" spans="1:9">
      <c r="A35" s="19" t="s">
        <v>175</v>
      </c>
      <c r="B35" s="20" t="s">
        <v>7</v>
      </c>
      <c r="C35" s="20" t="s">
        <v>16</v>
      </c>
      <c r="D35" s="20" t="s">
        <v>72</v>
      </c>
      <c r="E35" s="24" t="s">
        <v>14</v>
      </c>
      <c r="F35" s="27">
        <f>F36</f>
        <v>88000</v>
      </c>
      <c r="G35" s="27">
        <f>G36</f>
        <v>0</v>
      </c>
      <c r="H35" s="27">
        <f>H36</f>
        <v>88000</v>
      </c>
      <c r="I35" s="23"/>
    </row>
    <row r="36" spans="1:9">
      <c r="A36" s="21" t="s">
        <v>176</v>
      </c>
      <c r="B36" s="18" t="s">
        <v>7</v>
      </c>
      <c r="C36" s="18" t="s">
        <v>16</v>
      </c>
      <c r="D36" s="18" t="s">
        <v>72</v>
      </c>
      <c r="E36" s="25" t="s">
        <v>15</v>
      </c>
      <c r="F36" s="28">
        <v>88000</v>
      </c>
      <c r="G36" s="28"/>
      <c r="H36" s="28">
        <f>F36+G36</f>
        <v>88000</v>
      </c>
      <c r="I36" s="23"/>
    </row>
    <row r="37" spans="1:9">
      <c r="A37" s="19" t="s">
        <v>179</v>
      </c>
      <c r="B37" s="20" t="s">
        <v>7</v>
      </c>
      <c r="C37" s="20" t="s">
        <v>16</v>
      </c>
      <c r="D37" s="20" t="s">
        <v>73</v>
      </c>
      <c r="E37" s="24"/>
      <c r="F37" s="27">
        <f t="shared" ref="F37:H38" si="1">F38</f>
        <v>150000</v>
      </c>
      <c r="G37" s="27">
        <f t="shared" si="1"/>
        <v>0</v>
      </c>
      <c r="H37" s="27">
        <f t="shared" si="1"/>
        <v>150000</v>
      </c>
      <c r="I37" s="23"/>
    </row>
    <row r="38" spans="1:9" ht="25.5">
      <c r="A38" s="19" t="s">
        <v>173</v>
      </c>
      <c r="B38" s="20" t="s">
        <v>7</v>
      </c>
      <c r="C38" s="20" t="s">
        <v>16</v>
      </c>
      <c r="D38" s="20" t="s">
        <v>73</v>
      </c>
      <c r="E38" s="24" t="s">
        <v>12</v>
      </c>
      <c r="F38" s="27">
        <f t="shared" si="1"/>
        <v>150000</v>
      </c>
      <c r="G38" s="27">
        <f t="shared" si="1"/>
        <v>0</v>
      </c>
      <c r="H38" s="27">
        <f t="shared" si="1"/>
        <v>150000</v>
      </c>
      <c r="I38" s="23"/>
    </row>
    <row r="39" spans="1:9" ht="38.25">
      <c r="A39" s="21" t="s">
        <v>174</v>
      </c>
      <c r="B39" s="18" t="s">
        <v>7</v>
      </c>
      <c r="C39" s="18" t="s">
        <v>16</v>
      </c>
      <c r="D39" s="18" t="s">
        <v>73</v>
      </c>
      <c r="E39" s="25" t="s">
        <v>13</v>
      </c>
      <c r="F39" s="28">
        <v>150000</v>
      </c>
      <c r="G39" s="28"/>
      <c r="H39" s="28">
        <f>F39+G39</f>
        <v>150000</v>
      </c>
      <c r="I39" s="23"/>
    </row>
    <row r="40" spans="1:9" ht="38.25">
      <c r="A40" s="19" t="s">
        <v>180</v>
      </c>
      <c r="B40" s="20" t="s">
        <v>7</v>
      </c>
      <c r="C40" s="20" t="s">
        <v>16</v>
      </c>
      <c r="D40" s="20" t="s">
        <v>74</v>
      </c>
      <c r="E40" s="24"/>
      <c r="F40" s="27">
        <f t="shared" ref="F40:H41" si="2">F41</f>
        <v>677000</v>
      </c>
      <c r="G40" s="27">
        <f t="shared" si="2"/>
        <v>0</v>
      </c>
      <c r="H40" s="27">
        <f t="shared" si="2"/>
        <v>677000</v>
      </c>
      <c r="I40" s="23"/>
    </row>
    <row r="41" spans="1:9" ht="63.75">
      <c r="A41" s="19" t="s">
        <v>170</v>
      </c>
      <c r="B41" s="20" t="s">
        <v>7</v>
      </c>
      <c r="C41" s="20" t="s">
        <v>16</v>
      </c>
      <c r="D41" s="20" t="s">
        <v>74</v>
      </c>
      <c r="E41" s="24" t="s">
        <v>10</v>
      </c>
      <c r="F41" s="27">
        <f t="shared" si="2"/>
        <v>677000</v>
      </c>
      <c r="G41" s="27">
        <f t="shared" si="2"/>
        <v>0</v>
      </c>
      <c r="H41" s="27">
        <f t="shared" si="2"/>
        <v>677000</v>
      </c>
      <c r="I41" s="23"/>
    </row>
    <row r="42" spans="1:9" ht="25.5">
      <c r="A42" s="21" t="s">
        <v>171</v>
      </c>
      <c r="B42" s="18" t="s">
        <v>7</v>
      </c>
      <c r="C42" s="18" t="s">
        <v>16</v>
      </c>
      <c r="D42" s="18" t="s">
        <v>74</v>
      </c>
      <c r="E42" s="25" t="s">
        <v>11</v>
      </c>
      <c r="F42" s="28">
        <v>677000</v>
      </c>
      <c r="G42" s="28"/>
      <c r="H42" s="28">
        <f>F42+G42</f>
        <v>677000</v>
      </c>
      <c r="I42" s="23"/>
    </row>
    <row r="43" spans="1:9">
      <c r="A43" s="19" t="s">
        <v>181</v>
      </c>
      <c r="B43" s="20" t="s">
        <v>7</v>
      </c>
      <c r="C43" s="20" t="s">
        <v>17</v>
      </c>
      <c r="D43" s="20"/>
      <c r="E43" s="24"/>
      <c r="F43" s="27">
        <f t="shared" ref="F43:H47" si="3">F44</f>
        <v>1000000</v>
      </c>
      <c r="G43" s="27">
        <f t="shared" si="3"/>
        <v>0</v>
      </c>
      <c r="H43" s="27">
        <f t="shared" si="3"/>
        <v>1000000</v>
      </c>
      <c r="I43" s="23"/>
    </row>
    <row r="44" spans="1:9">
      <c r="A44" s="19" t="s">
        <v>181</v>
      </c>
      <c r="B44" s="20" t="s">
        <v>7</v>
      </c>
      <c r="C44" s="20" t="s">
        <v>17</v>
      </c>
      <c r="D44" s="20" t="s">
        <v>75</v>
      </c>
      <c r="E44" s="24"/>
      <c r="F44" s="27">
        <f t="shared" si="3"/>
        <v>1000000</v>
      </c>
      <c r="G44" s="27">
        <f t="shared" si="3"/>
        <v>0</v>
      </c>
      <c r="H44" s="27">
        <f t="shared" si="3"/>
        <v>1000000</v>
      </c>
      <c r="I44" s="23"/>
    </row>
    <row r="45" spans="1:9" ht="38.25">
      <c r="A45" s="19" t="s">
        <v>182</v>
      </c>
      <c r="B45" s="20" t="s">
        <v>7</v>
      </c>
      <c r="C45" s="20" t="s">
        <v>17</v>
      </c>
      <c r="D45" s="20" t="s">
        <v>76</v>
      </c>
      <c r="E45" s="24"/>
      <c r="F45" s="27">
        <f t="shared" si="3"/>
        <v>1000000</v>
      </c>
      <c r="G45" s="27">
        <f t="shared" si="3"/>
        <v>0</v>
      </c>
      <c r="H45" s="27">
        <f t="shared" si="3"/>
        <v>1000000</v>
      </c>
      <c r="I45" s="23"/>
    </row>
    <row r="46" spans="1:9">
      <c r="A46" s="19" t="s">
        <v>183</v>
      </c>
      <c r="B46" s="20" t="s">
        <v>7</v>
      </c>
      <c r="C46" s="20" t="s">
        <v>17</v>
      </c>
      <c r="D46" s="20" t="s">
        <v>77</v>
      </c>
      <c r="E46" s="24"/>
      <c r="F46" s="27">
        <f t="shared" si="3"/>
        <v>1000000</v>
      </c>
      <c r="G46" s="27">
        <f t="shared" si="3"/>
        <v>0</v>
      </c>
      <c r="H46" s="27">
        <f t="shared" si="3"/>
        <v>1000000</v>
      </c>
      <c r="I46" s="23"/>
    </row>
    <row r="47" spans="1:9">
      <c r="A47" s="19" t="s">
        <v>175</v>
      </c>
      <c r="B47" s="20" t="s">
        <v>7</v>
      </c>
      <c r="C47" s="20" t="s">
        <v>17</v>
      </c>
      <c r="D47" s="20" t="s">
        <v>77</v>
      </c>
      <c r="E47" s="24" t="s">
        <v>14</v>
      </c>
      <c r="F47" s="27">
        <f t="shared" si="3"/>
        <v>1000000</v>
      </c>
      <c r="G47" s="27">
        <f t="shared" si="3"/>
        <v>0</v>
      </c>
      <c r="H47" s="27">
        <f t="shared" si="3"/>
        <v>1000000</v>
      </c>
      <c r="I47" s="23"/>
    </row>
    <row r="48" spans="1:9">
      <c r="A48" s="21" t="s">
        <v>184</v>
      </c>
      <c r="B48" s="18" t="s">
        <v>7</v>
      </c>
      <c r="C48" s="18" t="s">
        <v>17</v>
      </c>
      <c r="D48" s="18" t="s">
        <v>77</v>
      </c>
      <c r="E48" s="25" t="s">
        <v>18</v>
      </c>
      <c r="F48" s="28">
        <v>1000000</v>
      </c>
      <c r="G48" s="28"/>
      <c r="H48" s="28">
        <f>F48+G48</f>
        <v>1000000</v>
      </c>
      <c r="I48" s="23"/>
    </row>
    <row r="49" spans="1:9">
      <c r="A49" s="19" t="s">
        <v>185</v>
      </c>
      <c r="B49" s="20" t="s">
        <v>7</v>
      </c>
      <c r="C49" s="20" t="s">
        <v>19</v>
      </c>
      <c r="D49" s="20"/>
      <c r="E49" s="24"/>
      <c r="F49" s="27">
        <f>F50+F55+F62</f>
        <v>3955000</v>
      </c>
      <c r="G49" s="27">
        <f>G50+G55+G62</f>
        <v>0</v>
      </c>
      <c r="H49" s="27">
        <f>H50+H55+H62</f>
        <v>3955000</v>
      </c>
      <c r="I49" s="23"/>
    </row>
    <row r="50" spans="1:9" ht="51">
      <c r="A50" s="19" t="s">
        <v>186</v>
      </c>
      <c r="B50" s="20" t="s">
        <v>7</v>
      </c>
      <c r="C50" s="20" t="s">
        <v>19</v>
      </c>
      <c r="D50" s="20" t="s">
        <v>78</v>
      </c>
      <c r="E50" s="24"/>
      <c r="F50" s="27">
        <f t="shared" ref="F50:H53" si="4">F51</f>
        <v>446000</v>
      </c>
      <c r="G50" s="27">
        <f t="shared" si="4"/>
        <v>0</v>
      </c>
      <c r="H50" s="27">
        <f t="shared" si="4"/>
        <v>446000</v>
      </c>
      <c r="I50" s="23"/>
    </row>
    <row r="51" spans="1:9" ht="51">
      <c r="A51" s="19" t="s">
        <v>187</v>
      </c>
      <c r="B51" s="20" t="s">
        <v>7</v>
      </c>
      <c r="C51" s="20" t="s">
        <v>19</v>
      </c>
      <c r="D51" s="20" t="s">
        <v>79</v>
      </c>
      <c r="E51" s="24"/>
      <c r="F51" s="27">
        <f t="shared" si="4"/>
        <v>446000</v>
      </c>
      <c r="G51" s="27">
        <f t="shared" si="4"/>
        <v>0</v>
      </c>
      <c r="H51" s="27">
        <f t="shared" si="4"/>
        <v>446000</v>
      </c>
      <c r="I51" s="23"/>
    </row>
    <row r="52" spans="1:9" ht="63.75">
      <c r="A52" s="19" t="s">
        <v>188</v>
      </c>
      <c r="B52" s="20" t="s">
        <v>7</v>
      </c>
      <c r="C52" s="20" t="s">
        <v>19</v>
      </c>
      <c r="D52" s="20" t="s">
        <v>80</v>
      </c>
      <c r="E52" s="24"/>
      <c r="F52" s="27">
        <f t="shared" si="4"/>
        <v>446000</v>
      </c>
      <c r="G52" s="27">
        <f t="shared" si="4"/>
        <v>0</v>
      </c>
      <c r="H52" s="27">
        <f t="shared" si="4"/>
        <v>446000</v>
      </c>
      <c r="I52" s="23"/>
    </row>
    <row r="53" spans="1:9" ht="38.25">
      <c r="A53" s="19" t="s">
        <v>189</v>
      </c>
      <c r="B53" s="20" t="s">
        <v>7</v>
      </c>
      <c r="C53" s="20" t="s">
        <v>19</v>
      </c>
      <c r="D53" s="20" t="s">
        <v>80</v>
      </c>
      <c r="E53" s="24" t="s">
        <v>20</v>
      </c>
      <c r="F53" s="27">
        <f t="shared" si="4"/>
        <v>446000</v>
      </c>
      <c r="G53" s="27">
        <f t="shared" si="4"/>
        <v>0</v>
      </c>
      <c r="H53" s="27">
        <f t="shared" si="4"/>
        <v>446000</v>
      </c>
      <c r="I53" s="23"/>
    </row>
    <row r="54" spans="1:9" ht="38.25">
      <c r="A54" s="21" t="s">
        <v>190</v>
      </c>
      <c r="B54" s="18" t="s">
        <v>7</v>
      </c>
      <c r="C54" s="18" t="s">
        <v>19</v>
      </c>
      <c r="D54" s="18" t="s">
        <v>80</v>
      </c>
      <c r="E54" s="25" t="s">
        <v>21</v>
      </c>
      <c r="F54" s="28">
        <v>446000</v>
      </c>
      <c r="G54" s="28"/>
      <c r="H54" s="28">
        <f>F54+G54</f>
        <v>446000</v>
      </c>
      <c r="I54" s="23"/>
    </row>
    <row r="55" spans="1:9" ht="51">
      <c r="A55" s="19" t="s">
        <v>191</v>
      </c>
      <c r="B55" s="20" t="s">
        <v>7</v>
      </c>
      <c r="C55" s="20" t="s">
        <v>19</v>
      </c>
      <c r="D55" s="20" t="s">
        <v>81</v>
      </c>
      <c r="E55" s="24"/>
      <c r="F55" s="27">
        <f t="shared" ref="F55:H56" si="5">F56</f>
        <v>956000</v>
      </c>
      <c r="G55" s="27">
        <f t="shared" si="5"/>
        <v>0</v>
      </c>
      <c r="H55" s="27">
        <f t="shared" si="5"/>
        <v>956000</v>
      </c>
      <c r="I55" s="23"/>
    </row>
    <row r="56" spans="1:9" ht="51">
      <c r="A56" s="19" t="s">
        <v>192</v>
      </c>
      <c r="B56" s="20" t="s">
        <v>7</v>
      </c>
      <c r="C56" s="20" t="s">
        <v>19</v>
      </c>
      <c r="D56" s="20" t="s">
        <v>82</v>
      </c>
      <c r="E56" s="24"/>
      <c r="F56" s="27">
        <f t="shared" si="5"/>
        <v>956000</v>
      </c>
      <c r="G56" s="27">
        <f t="shared" si="5"/>
        <v>0</v>
      </c>
      <c r="H56" s="27">
        <f t="shared" si="5"/>
        <v>956000</v>
      </c>
      <c r="I56" s="23"/>
    </row>
    <row r="57" spans="1:9" ht="51">
      <c r="A57" s="19" t="s">
        <v>193</v>
      </c>
      <c r="B57" s="20" t="s">
        <v>7</v>
      </c>
      <c r="C57" s="20" t="s">
        <v>19</v>
      </c>
      <c r="D57" s="20" t="s">
        <v>83</v>
      </c>
      <c r="E57" s="24"/>
      <c r="F57" s="27">
        <f>F58+F60</f>
        <v>956000</v>
      </c>
      <c r="G57" s="27">
        <f>G58+G60</f>
        <v>0</v>
      </c>
      <c r="H57" s="27">
        <f>H58+H60</f>
        <v>956000</v>
      </c>
      <c r="I57" s="23"/>
    </row>
    <row r="58" spans="1:9" ht="25.5">
      <c r="A58" s="19" t="s">
        <v>173</v>
      </c>
      <c r="B58" s="20" t="s">
        <v>7</v>
      </c>
      <c r="C58" s="20" t="s">
        <v>19</v>
      </c>
      <c r="D58" s="20" t="s">
        <v>83</v>
      </c>
      <c r="E58" s="24" t="s">
        <v>12</v>
      </c>
      <c r="F58" s="27">
        <f>F59</f>
        <v>650000</v>
      </c>
      <c r="G58" s="27">
        <f>G59</f>
        <v>0</v>
      </c>
      <c r="H58" s="27">
        <f>H59</f>
        <v>650000</v>
      </c>
      <c r="I58" s="23"/>
    </row>
    <row r="59" spans="1:9" ht="38.25">
      <c r="A59" s="21" t="s">
        <v>174</v>
      </c>
      <c r="B59" s="18" t="s">
        <v>7</v>
      </c>
      <c r="C59" s="18" t="s">
        <v>19</v>
      </c>
      <c r="D59" s="18" t="s">
        <v>83</v>
      </c>
      <c r="E59" s="25" t="s">
        <v>13</v>
      </c>
      <c r="F59" s="28">
        <v>650000</v>
      </c>
      <c r="G59" s="28"/>
      <c r="H59" s="28">
        <f>F59+G59</f>
        <v>650000</v>
      </c>
      <c r="I59" s="23"/>
    </row>
    <row r="60" spans="1:9">
      <c r="A60" s="19" t="s">
        <v>175</v>
      </c>
      <c r="B60" s="20" t="s">
        <v>7</v>
      </c>
      <c r="C60" s="20" t="s">
        <v>19</v>
      </c>
      <c r="D60" s="20" t="s">
        <v>83</v>
      </c>
      <c r="E60" s="24" t="s">
        <v>14</v>
      </c>
      <c r="F60" s="27">
        <f>F61</f>
        <v>306000</v>
      </c>
      <c r="G60" s="27">
        <f>G61</f>
        <v>0</v>
      </c>
      <c r="H60" s="27">
        <f>H61</f>
        <v>306000</v>
      </c>
      <c r="I60" s="23"/>
    </row>
    <row r="61" spans="1:9" ht="51">
      <c r="A61" s="21" t="s">
        <v>194</v>
      </c>
      <c r="B61" s="18" t="s">
        <v>7</v>
      </c>
      <c r="C61" s="18" t="s">
        <v>19</v>
      </c>
      <c r="D61" s="18" t="s">
        <v>83</v>
      </c>
      <c r="E61" s="25" t="s">
        <v>22</v>
      </c>
      <c r="F61" s="28">
        <v>306000</v>
      </c>
      <c r="G61" s="28"/>
      <c r="H61" s="28">
        <f>F61+G61</f>
        <v>306000</v>
      </c>
      <c r="I61" s="23"/>
    </row>
    <row r="62" spans="1:9">
      <c r="A62" s="19" t="s">
        <v>195</v>
      </c>
      <c r="B62" s="20" t="s">
        <v>7</v>
      </c>
      <c r="C62" s="20" t="s">
        <v>19</v>
      </c>
      <c r="D62" s="20" t="s">
        <v>84</v>
      </c>
      <c r="E62" s="24"/>
      <c r="F62" s="27">
        <f>F63</f>
        <v>2553000</v>
      </c>
      <c r="G62" s="27">
        <f>G63</f>
        <v>0</v>
      </c>
      <c r="H62" s="27">
        <f>H63</f>
        <v>2553000</v>
      </c>
      <c r="I62" s="23"/>
    </row>
    <row r="63" spans="1:9">
      <c r="A63" s="19" t="s">
        <v>195</v>
      </c>
      <c r="B63" s="20" t="s">
        <v>7</v>
      </c>
      <c r="C63" s="20" t="s">
        <v>19</v>
      </c>
      <c r="D63" s="20" t="s">
        <v>85</v>
      </c>
      <c r="E63" s="24"/>
      <c r="F63" s="27">
        <f>F64+F66</f>
        <v>2553000</v>
      </c>
      <c r="G63" s="27">
        <f>G64+G66</f>
        <v>0</v>
      </c>
      <c r="H63" s="27">
        <f>H64+H66</f>
        <v>2553000</v>
      </c>
      <c r="I63" s="23"/>
    </row>
    <row r="64" spans="1:9" ht="25.5">
      <c r="A64" s="19" t="s">
        <v>173</v>
      </c>
      <c r="B64" s="20" t="s">
        <v>7</v>
      </c>
      <c r="C64" s="20" t="s">
        <v>19</v>
      </c>
      <c r="D64" s="20" t="s">
        <v>85</v>
      </c>
      <c r="E64" s="24" t="s">
        <v>12</v>
      </c>
      <c r="F64" s="27">
        <f>F65</f>
        <v>1407000</v>
      </c>
      <c r="G64" s="27">
        <f>G65</f>
        <v>0</v>
      </c>
      <c r="H64" s="27">
        <f>H65</f>
        <v>1407000</v>
      </c>
      <c r="I64" s="23"/>
    </row>
    <row r="65" spans="1:9" ht="38.25">
      <c r="A65" s="21" t="s">
        <v>174</v>
      </c>
      <c r="B65" s="22" t="s">
        <v>7</v>
      </c>
      <c r="C65" s="22" t="s">
        <v>19</v>
      </c>
      <c r="D65" s="22" t="s">
        <v>85</v>
      </c>
      <c r="E65" s="26" t="s">
        <v>13</v>
      </c>
      <c r="F65" s="28">
        <v>1407000</v>
      </c>
      <c r="G65" s="28"/>
      <c r="H65" s="28">
        <f>F65+G65</f>
        <v>1407000</v>
      </c>
      <c r="I65" s="23"/>
    </row>
    <row r="66" spans="1:9">
      <c r="A66" s="19" t="s">
        <v>175</v>
      </c>
      <c r="B66" s="20" t="s">
        <v>7</v>
      </c>
      <c r="C66" s="20" t="s">
        <v>19</v>
      </c>
      <c r="D66" s="20" t="s">
        <v>85</v>
      </c>
      <c r="E66" s="24" t="s">
        <v>14</v>
      </c>
      <c r="F66" s="27">
        <f>F67+F68</f>
        <v>1146000</v>
      </c>
      <c r="G66" s="27">
        <f>G67+G68</f>
        <v>0</v>
      </c>
      <c r="H66" s="27">
        <f>H67+H68</f>
        <v>1146000</v>
      </c>
      <c r="I66" s="23"/>
    </row>
    <row r="67" spans="1:9" ht="51">
      <c r="A67" s="21" t="s">
        <v>194</v>
      </c>
      <c r="B67" s="18" t="s">
        <v>7</v>
      </c>
      <c r="C67" s="18" t="s">
        <v>19</v>
      </c>
      <c r="D67" s="18" t="s">
        <v>85</v>
      </c>
      <c r="E67" s="25" t="s">
        <v>22</v>
      </c>
      <c r="F67" s="28">
        <v>796000</v>
      </c>
      <c r="G67" s="28"/>
      <c r="H67" s="28">
        <f>F67+G67</f>
        <v>796000</v>
      </c>
      <c r="I67" s="23"/>
    </row>
    <row r="68" spans="1:9">
      <c r="A68" s="21" t="s">
        <v>176</v>
      </c>
      <c r="B68" s="18" t="s">
        <v>7</v>
      </c>
      <c r="C68" s="18" t="s">
        <v>19</v>
      </c>
      <c r="D68" s="18" t="s">
        <v>85</v>
      </c>
      <c r="E68" s="25" t="s">
        <v>15</v>
      </c>
      <c r="F68" s="28">
        <v>350000</v>
      </c>
      <c r="G68" s="28"/>
      <c r="H68" s="28">
        <f>F68+G68</f>
        <v>350000</v>
      </c>
      <c r="I68" s="23"/>
    </row>
    <row r="69" spans="1:9" ht="25.5">
      <c r="A69" s="19" t="s">
        <v>196</v>
      </c>
      <c r="B69" s="20" t="s">
        <v>7</v>
      </c>
      <c r="C69" s="20" t="s">
        <v>23</v>
      </c>
      <c r="D69" s="20"/>
      <c r="E69" s="24"/>
      <c r="F69" s="27">
        <f>F70</f>
        <v>200000</v>
      </c>
      <c r="G69" s="27">
        <f>G70</f>
        <v>0</v>
      </c>
      <c r="H69" s="27">
        <f>H70</f>
        <v>200000</v>
      </c>
      <c r="I69" s="23"/>
    </row>
    <row r="70" spans="1:9" ht="38.25">
      <c r="A70" s="19" t="s">
        <v>197</v>
      </c>
      <c r="B70" s="20" t="s">
        <v>7</v>
      </c>
      <c r="C70" s="20" t="s">
        <v>24</v>
      </c>
      <c r="D70" s="20"/>
      <c r="E70" s="24"/>
      <c r="F70" s="27">
        <f>+F71</f>
        <v>200000</v>
      </c>
      <c r="G70" s="27">
        <f>+G71</f>
        <v>0</v>
      </c>
      <c r="H70" s="27">
        <f>+H71</f>
        <v>200000</v>
      </c>
      <c r="I70" s="23"/>
    </row>
    <row r="71" spans="1:9" ht="38.25">
      <c r="A71" s="19" t="s">
        <v>198</v>
      </c>
      <c r="B71" s="20" t="s">
        <v>7</v>
      </c>
      <c r="C71" s="20" t="s">
        <v>24</v>
      </c>
      <c r="D71" s="20" t="s">
        <v>86</v>
      </c>
      <c r="E71" s="24"/>
      <c r="F71" s="27">
        <f t="shared" ref="F71:H74" si="6">F72</f>
        <v>200000</v>
      </c>
      <c r="G71" s="27">
        <f t="shared" si="6"/>
        <v>0</v>
      </c>
      <c r="H71" s="27">
        <f t="shared" si="6"/>
        <v>200000</v>
      </c>
      <c r="I71" s="23"/>
    </row>
    <row r="72" spans="1:9" ht="25.5">
      <c r="A72" s="19" t="s">
        <v>199</v>
      </c>
      <c r="B72" s="20" t="s">
        <v>7</v>
      </c>
      <c r="C72" s="20" t="s">
        <v>24</v>
      </c>
      <c r="D72" s="20" t="s">
        <v>87</v>
      </c>
      <c r="E72" s="24"/>
      <c r="F72" s="27">
        <f t="shared" si="6"/>
        <v>200000</v>
      </c>
      <c r="G72" s="27">
        <f t="shared" si="6"/>
        <v>0</v>
      </c>
      <c r="H72" s="27">
        <f t="shared" si="6"/>
        <v>200000</v>
      </c>
      <c r="I72" s="23"/>
    </row>
    <row r="73" spans="1:9" ht="51">
      <c r="A73" s="19" t="s">
        <v>200</v>
      </c>
      <c r="B73" s="20" t="s">
        <v>7</v>
      </c>
      <c r="C73" s="20" t="s">
        <v>24</v>
      </c>
      <c r="D73" s="20" t="s">
        <v>88</v>
      </c>
      <c r="E73" s="24"/>
      <c r="F73" s="27">
        <f t="shared" si="6"/>
        <v>200000</v>
      </c>
      <c r="G73" s="27">
        <f t="shared" si="6"/>
        <v>0</v>
      </c>
      <c r="H73" s="27">
        <f t="shared" si="6"/>
        <v>200000</v>
      </c>
      <c r="I73" s="23"/>
    </row>
    <row r="74" spans="1:9" ht="25.5">
      <c r="A74" s="19" t="s">
        <v>173</v>
      </c>
      <c r="B74" s="20" t="s">
        <v>7</v>
      </c>
      <c r="C74" s="20" t="s">
        <v>24</v>
      </c>
      <c r="D74" s="20" t="s">
        <v>88</v>
      </c>
      <c r="E74" s="24" t="s">
        <v>12</v>
      </c>
      <c r="F74" s="27">
        <f t="shared" si="6"/>
        <v>200000</v>
      </c>
      <c r="G74" s="27">
        <f t="shared" si="6"/>
        <v>0</v>
      </c>
      <c r="H74" s="27">
        <f t="shared" si="6"/>
        <v>200000</v>
      </c>
      <c r="I74" s="23"/>
    </row>
    <row r="75" spans="1:9" ht="38.25">
      <c r="A75" s="21" t="s">
        <v>174</v>
      </c>
      <c r="B75" s="18" t="s">
        <v>7</v>
      </c>
      <c r="C75" s="18" t="s">
        <v>24</v>
      </c>
      <c r="D75" s="18" t="s">
        <v>88</v>
      </c>
      <c r="E75" s="25" t="s">
        <v>13</v>
      </c>
      <c r="F75" s="28">
        <v>200000</v>
      </c>
      <c r="G75" s="28"/>
      <c r="H75" s="28">
        <f>F75+G75</f>
        <v>200000</v>
      </c>
      <c r="I75" s="23"/>
    </row>
    <row r="76" spans="1:9">
      <c r="A76" s="19" t="s">
        <v>201</v>
      </c>
      <c r="B76" s="20" t="s">
        <v>7</v>
      </c>
      <c r="C76" s="20" t="s">
        <v>25</v>
      </c>
      <c r="D76" s="20"/>
      <c r="E76" s="24"/>
      <c r="F76" s="27">
        <f>F77+F85</f>
        <v>18670000</v>
      </c>
      <c r="G76" s="27">
        <f>G77+G85</f>
        <v>0</v>
      </c>
      <c r="H76" s="27">
        <f>H77+H85</f>
        <v>18670000</v>
      </c>
      <c r="I76" s="23"/>
    </row>
    <row r="77" spans="1:9">
      <c r="A77" s="19" t="s">
        <v>202</v>
      </c>
      <c r="B77" s="20" t="s">
        <v>7</v>
      </c>
      <c r="C77" s="20" t="s">
        <v>26</v>
      </c>
      <c r="D77" s="20"/>
      <c r="E77" s="24"/>
      <c r="F77" s="27">
        <f t="shared" ref="F77:H79" si="7">F78</f>
        <v>17970000</v>
      </c>
      <c r="G77" s="27">
        <f t="shared" si="7"/>
        <v>0</v>
      </c>
      <c r="H77" s="27">
        <f t="shared" si="7"/>
        <v>17970000</v>
      </c>
      <c r="I77" s="23"/>
    </row>
    <row r="78" spans="1:9" ht="51">
      <c r="A78" s="19" t="s">
        <v>203</v>
      </c>
      <c r="B78" s="20" t="s">
        <v>7</v>
      </c>
      <c r="C78" s="20" t="s">
        <v>26</v>
      </c>
      <c r="D78" s="20" t="s">
        <v>89</v>
      </c>
      <c r="E78" s="24"/>
      <c r="F78" s="27">
        <f t="shared" si="7"/>
        <v>17970000</v>
      </c>
      <c r="G78" s="27">
        <f t="shared" si="7"/>
        <v>0</v>
      </c>
      <c r="H78" s="27">
        <f t="shared" si="7"/>
        <v>17970000</v>
      </c>
      <c r="I78" s="23"/>
    </row>
    <row r="79" spans="1:9" ht="25.5">
      <c r="A79" s="19" t="s">
        <v>204</v>
      </c>
      <c r="B79" s="20" t="s">
        <v>7</v>
      </c>
      <c r="C79" s="20" t="s">
        <v>26</v>
      </c>
      <c r="D79" s="20" t="s">
        <v>90</v>
      </c>
      <c r="E79" s="24"/>
      <c r="F79" s="27">
        <f t="shared" si="7"/>
        <v>17970000</v>
      </c>
      <c r="G79" s="27">
        <f t="shared" si="7"/>
        <v>0</v>
      </c>
      <c r="H79" s="27">
        <f t="shared" si="7"/>
        <v>17970000</v>
      </c>
      <c r="I79" s="23"/>
    </row>
    <row r="80" spans="1:9" ht="51">
      <c r="A80" s="19" t="s">
        <v>205</v>
      </c>
      <c r="B80" s="20" t="s">
        <v>7</v>
      </c>
      <c r="C80" s="20" t="s">
        <v>26</v>
      </c>
      <c r="D80" s="20" t="s">
        <v>91</v>
      </c>
      <c r="E80" s="24"/>
      <c r="F80" s="27">
        <f>F81+F83</f>
        <v>17970000</v>
      </c>
      <c r="G80" s="27">
        <f>G81+G83</f>
        <v>0</v>
      </c>
      <c r="H80" s="27">
        <f>H81+H83</f>
        <v>17970000</v>
      </c>
      <c r="I80" s="23"/>
    </row>
    <row r="81" spans="1:9" ht="25.5">
      <c r="A81" s="19" t="s">
        <v>173</v>
      </c>
      <c r="B81" s="20" t="s">
        <v>7</v>
      </c>
      <c r="C81" s="20" t="s">
        <v>26</v>
      </c>
      <c r="D81" s="20" t="s">
        <v>91</v>
      </c>
      <c r="E81" s="24" t="s">
        <v>12</v>
      </c>
      <c r="F81" s="27">
        <f>F82</f>
        <v>6170000</v>
      </c>
      <c r="G81" s="27">
        <f>G82</f>
        <v>0</v>
      </c>
      <c r="H81" s="27">
        <f>H82</f>
        <v>6170000</v>
      </c>
      <c r="I81" s="23"/>
    </row>
    <row r="82" spans="1:9" ht="38.25">
      <c r="A82" s="21" t="s">
        <v>174</v>
      </c>
      <c r="B82" s="18" t="s">
        <v>7</v>
      </c>
      <c r="C82" s="18" t="s">
        <v>26</v>
      </c>
      <c r="D82" s="18" t="s">
        <v>91</v>
      </c>
      <c r="E82" s="25" t="s">
        <v>13</v>
      </c>
      <c r="F82" s="28">
        <v>6170000</v>
      </c>
      <c r="G82" s="28"/>
      <c r="H82" s="28">
        <f>F82+G82</f>
        <v>6170000</v>
      </c>
      <c r="I82" s="23"/>
    </row>
    <row r="83" spans="1:9">
      <c r="A83" s="19" t="s">
        <v>175</v>
      </c>
      <c r="B83" s="20" t="s">
        <v>7</v>
      </c>
      <c r="C83" s="20" t="s">
        <v>26</v>
      </c>
      <c r="D83" s="20" t="s">
        <v>91</v>
      </c>
      <c r="E83" s="24" t="s">
        <v>14</v>
      </c>
      <c r="F83" s="27">
        <f>F84</f>
        <v>11800000</v>
      </c>
      <c r="G83" s="27">
        <f>G84</f>
        <v>0</v>
      </c>
      <c r="H83" s="27">
        <f>H84</f>
        <v>11800000</v>
      </c>
      <c r="I83" s="23"/>
    </row>
    <row r="84" spans="1:9" ht="51">
      <c r="A84" s="21" t="s">
        <v>194</v>
      </c>
      <c r="B84" s="18" t="s">
        <v>7</v>
      </c>
      <c r="C84" s="18" t="s">
        <v>26</v>
      </c>
      <c r="D84" s="18" t="s">
        <v>91</v>
      </c>
      <c r="E84" s="25" t="s">
        <v>22</v>
      </c>
      <c r="F84" s="28">
        <v>11800000</v>
      </c>
      <c r="G84" s="28"/>
      <c r="H84" s="28">
        <f>F84+G84</f>
        <v>11800000</v>
      </c>
      <c r="I84" s="23"/>
    </row>
    <row r="85" spans="1:9" ht="25.5">
      <c r="A85" s="19" t="s">
        <v>206</v>
      </c>
      <c r="B85" s="20" t="s">
        <v>7</v>
      </c>
      <c r="C85" s="20" t="s">
        <v>27</v>
      </c>
      <c r="D85" s="20"/>
      <c r="E85" s="24"/>
      <c r="F85" s="27">
        <f>F86+F91+F96</f>
        <v>700000</v>
      </c>
      <c r="G85" s="27">
        <f>G86+G91+G96</f>
        <v>0</v>
      </c>
      <c r="H85" s="27">
        <f>H86+H91+H96</f>
        <v>700000</v>
      </c>
      <c r="I85" s="23"/>
    </row>
    <row r="86" spans="1:9" ht="51">
      <c r="A86" s="19" t="s">
        <v>191</v>
      </c>
      <c r="B86" s="20" t="s">
        <v>7</v>
      </c>
      <c r="C86" s="20" t="s">
        <v>27</v>
      </c>
      <c r="D86" s="20" t="s">
        <v>81</v>
      </c>
      <c r="E86" s="24"/>
      <c r="F86" s="27">
        <f t="shared" ref="F86:H89" si="8">F87</f>
        <v>300000</v>
      </c>
      <c r="G86" s="27">
        <f t="shared" si="8"/>
        <v>0</v>
      </c>
      <c r="H86" s="27">
        <f t="shared" si="8"/>
        <v>300000</v>
      </c>
      <c r="I86" s="23"/>
    </row>
    <row r="87" spans="1:9" ht="51">
      <c r="A87" s="19" t="s">
        <v>192</v>
      </c>
      <c r="B87" s="20" t="s">
        <v>7</v>
      </c>
      <c r="C87" s="20" t="s">
        <v>27</v>
      </c>
      <c r="D87" s="20" t="s">
        <v>82</v>
      </c>
      <c r="E87" s="24"/>
      <c r="F87" s="27">
        <f t="shared" si="8"/>
        <v>300000</v>
      </c>
      <c r="G87" s="27">
        <f t="shared" si="8"/>
        <v>0</v>
      </c>
      <c r="H87" s="27">
        <f t="shared" si="8"/>
        <v>300000</v>
      </c>
      <c r="I87" s="23"/>
    </row>
    <row r="88" spans="1:9" ht="51">
      <c r="A88" s="19" t="s">
        <v>193</v>
      </c>
      <c r="B88" s="20" t="s">
        <v>7</v>
      </c>
      <c r="C88" s="20" t="s">
        <v>27</v>
      </c>
      <c r="D88" s="20" t="s">
        <v>83</v>
      </c>
      <c r="E88" s="24"/>
      <c r="F88" s="27">
        <f t="shared" si="8"/>
        <v>300000</v>
      </c>
      <c r="G88" s="27">
        <f t="shared" si="8"/>
        <v>0</v>
      </c>
      <c r="H88" s="27">
        <f t="shared" si="8"/>
        <v>300000</v>
      </c>
      <c r="I88" s="23"/>
    </row>
    <row r="89" spans="1:9" ht="25.5">
      <c r="A89" s="19" t="s">
        <v>173</v>
      </c>
      <c r="B89" s="20" t="s">
        <v>7</v>
      </c>
      <c r="C89" s="20" t="s">
        <v>27</v>
      </c>
      <c r="D89" s="20" t="s">
        <v>83</v>
      </c>
      <c r="E89" s="24" t="s">
        <v>12</v>
      </c>
      <c r="F89" s="27">
        <f t="shared" si="8"/>
        <v>300000</v>
      </c>
      <c r="G89" s="27">
        <f t="shared" si="8"/>
        <v>0</v>
      </c>
      <c r="H89" s="27">
        <f t="shared" si="8"/>
        <v>300000</v>
      </c>
      <c r="I89" s="23"/>
    </row>
    <row r="90" spans="1:9" ht="38.25">
      <c r="A90" s="21" t="s">
        <v>174</v>
      </c>
      <c r="B90" s="18" t="s">
        <v>7</v>
      </c>
      <c r="C90" s="18" t="s">
        <v>27</v>
      </c>
      <c r="D90" s="18" t="s">
        <v>83</v>
      </c>
      <c r="E90" s="25" t="s">
        <v>13</v>
      </c>
      <c r="F90" s="28">
        <v>300000</v>
      </c>
      <c r="G90" s="28"/>
      <c r="H90" s="28">
        <f>F90+G90</f>
        <v>300000</v>
      </c>
      <c r="I90" s="23"/>
    </row>
    <row r="91" spans="1:9" ht="51">
      <c r="A91" s="19" t="s">
        <v>207</v>
      </c>
      <c r="B91" s="20" t="s">
        <v>7</v>
      </c>
      <c r="C91" s="20" t="s">
        <v>27</v>
      </c>
      <c r="D91" s="20" t="s">
        <v>92</v>
      </c>
      <c r="E91" s="24"/>
      <c r="F91" s="27">
        <f t="shared" ref="F91:H94" si="9">F92</f>
        <v>100000</v>
      </c>
      <c r="G91" s="27">
        <f t="shared" si="9"/>
        <v>0</v>
      </c>
      <c r="H91" s="27">
        <f t="shared" si="9"/>
        <v>100000</v>
      </c>
      <c r="I91" s="23"/>
    </row>
    <row r="92" spans="1:9" ht="25.5">
      <c r="A92" s="19" t="s">
        <v>208</v>
      </c>
      <c r="B92" s="20" t="s">
        <v>7</v>
      </c>
      <c r="C92" s="20" t="s">
        <v>27</v>
      </c>
      <c r="D92" s="20" t="s">
        <v>93</v>
      </c>
      <c r="E92" s="24"/>
      <c r="F92" s="27">
        <f t="shared" si="9"/>
        <v>100000</v>
      </c>
      <c r="G92" s="27">
        <f t="shared" si="9"/>
        <v>0</v>
      </c>
      <c r="H92" s="27">
        <f t="shared" si="9"/>
        <v>100000</v>
      </c>
      <c r="I92" s="23"/>
    </row>
    <row r="93" spans="1:9" ht="51">
      <c r="A93" s="19" t="s">
        <v>209</v>
      </c>
      <c r="B93" s="20" t="s">
        <v>7</v>
      </c>
      <c r="C93" s="20" t="s">
        <v>27</v>
      </c>
      <c r="D93" s="20" t="s">
        <v>94</v>
      </c>
      <c r="E93" s="24"/>
      <c r="F93" s="27">
        <f t="shared" si="9"/>
        <v>100000</v>
      </c>
      <c r="G93" s="27">
        <f t="shared" si="9"/>
        <v>0</v>
      </c>
      <c r="H93" s="27">
        <f t="shared" si="9"/>
        <v>100000</v>
      </c>
      <c r="I93" s="23"/>
    </row>
    <row r="94" spans="1:9" ht="25.5">
      <c r="A94" s="19" t="s">
        <v>173</v>
      </c>
      <c r="B94" s="20" t="s">
        <v>7</v>
      </c>
      <c r="C94" s="20" t="s">
        <v>27</v>
      </c>
      <c r="D94" s="20" t="s">
        <v>94</v>
      </c>
      <c r="E94" s="24" t="s">
        <v>12</v>
      </c>
      <c r="F94" s="27">
        <f t="shared" si="9"/>
        <v>100000</v>
      </c>
      <c r="G94" s="27">
        <f t="shared" si="9"/>
        <v>0</v>
      </c>
      <c r="H94" s="27">
        <f t="shared" si="9"/>
        <v>100000</v>
      </c>
      <c r="I94" s="23"/>
    </row>
    <row r="95" spans="1:9" ht="38.25">
      <c r="A95" s="21" t="s">
        <v>174</v>
      </c>
      <c r="B95" s="18" t="s">
        <v>7</v>
      </c>
      <c r="C95" s="18" t="s">
        <v>27</v>
      </c>
      <c r="D95" s="18" t="s">
        <v>94</v>
      </c>
      <c r="E95" s="25" t="s">
        <v>13</v>
      </c>
      <c r="F95" s="28">
        <v>100000</v>
      </c>
      <c r="G95" s="28"/>
      <c r="H95" s="28">
        <f>F95+G95</f>
        <v>100000</v>
      </c>
      <c r="I95" s="23"/>
    </row>
    <row r="96" spans="1:9" ht="38.25">
      <c r="A96" s="19" t="s">
        <v>210</v>
      </c>
      <c r="B96" s="20" t="s">
        <v>7</v>
      </c>
      <c r="C96" s="20" t="s">
        <v>27</v>
      </c>
      <c r="D96" s="20" t="s">
        <v>95</v>
      </c>
      <c r="E96" s="24"/>
      <c r="F96" s="27">
        <f t="shared" ref="F96:H99" si="10">F97</f>
        <v>300000</v>
      </c>
      <c r="G96" s="27">
        <f t="shared" si="10"/>
        <v>0</v>
      </c>
      <c r="H96" s="27">
        <f t="shared" si="10"/>
        <v>300000</v>
      </c>
      <c r="I96" s="23"/>
    </row>
    <row r="97" spans="1:9" ht="38.25">
      <c r="A97" s="19" t="s">
        <v>211</v>
      </c>
      <c r="B97" s="20" t="s">
        <v>7</v>
      </c>
      <c r="C97" s="20" t="s">
        <v>27</v>
      </c>
      <c r="D97" s="20" t="s">
        <v>96</v>
      </c>
      <c r="E97" s="24"/>
      <c r="F97" s="27">
        <f t="shared" si="10"/>
        <v>300000</v>
      </c>
      <c r="G97" s="27">
        <f t="shared" si="10"/>
        <v>0</v>
      </c>
      <c r="H97" s="27">
        <f t="shared" si="10"/>
        <v>300000</v>
      </c>
      <c r="I97" s="23"/>
    </row>
    <row r="98" spans="1:9">
      <c r="A98" s="19" t="s">
        <v>212</v>
      </c>
      <c r="B98" s="20" t="s">
        <v>7</v>
      </c>
      <c r="C98" s="20" t="s">
        <v>27</v>
      </c>
      <c r="D98" s="20" t="s">
        <v>97</v>
      </c>
      <c r="E98" s="24"/>
      <c r="F98" s="27">
        <f t="shared" si="10"/>
        <v>300000</v>
      </c>
      <c r="G98" s="27">
        <f t="shared" si="10"/>
        <v>0</v>
      </c>
      <c r="H98" s="27">
        <f t="shared" si="10"/>
        <v>300000</v>
      </c>
      <c r="I98" s="23"/>
    </row>
    <row r="99" spans="1:9" ht="25.5">
      <c r="A99" s="19" t="s">
        <v>173</v>
      </c>
      <c r="B99" s="20" t="s">
        <v>7</v>
      </c>
      <c r="C99" s="20" t="s">
        <v>27</v>
      </c>
      <c r="D99" s="20" t="s">
        <v>97</v>
      </c>
      <c r="E99" s="24" t="s">
        <v>12</v>
      </c>
      <c r="F99" s="27">
        <f t="shared" si="10"/>
        <v>300000</v>
      </c>
      <c r="G99" s="27">
        <f t="shared" si="10"/>
        <v>0</v>
      </c>
      <c r="H99" s="27">
        <f t="shared" si="10"/>
        <v>300000</v>
      </c>
      <c r="I99" s="23"/>
    </row>
    <row r="100" spans="1:9" ht="38.25">
      <c r="A100" s="21" t="s">
        <v>174</v>
      </c>
      <c r="B100" s="18" t="s">
        <v>7</v>
      </c>
      <c r="C100" s="18" t="s">
        <v>27</v>
      </c>
      <c r="D100" s="18" t="s">
        <v>97</v>
      </c>
      <c r="E100" s="25" t="s">
        <v>13</v>
      </c>
      <c r="F100" s="28">
        <v>300000</v>
      </c>
      <c r="G100" s="28"/>
      <c r="H100" s="28">
        <f>F100+G100</f>
        <v>300000</v>
      </c>
      <c r="I100" s="23"/>
    </row>
    <row r="101" spans="1:9">
      <c r="A101" s="21" t="s">
        <v>213</v>
      </c>
      <c r="B101" s="18" t="s">
        <v>7</v>
      </c>
      <c r="C101" s="18" t="s">
        <v>28</v>
      </c>
      <c r="D101" s="18"/>
      <c r="E101" s="25"/>
      <c r="F101" s="27">
        <f>F102+F130+F146</f>
        <v>57789805.75</v>
      </c>
      <c r="G101" s="27">
        <f>G102+G130+G146</f>
        <v>48619419.859999999</v>
      </c>
      <c r="H101" s="27">
        <f>H102+H130+H146</f>
        <v>106409225.61</v>
      </c>
      <c r="I101" s="23"/>
    </row>
    <row r="102" spans="1:9">
      <c r="A102" s="21" t="s">
        <v>214</v>
      </c>
      <c r="B102" s="18" t="s">
        <v>7</v>
      </c>
      <c r="C102" s="18" t="s">
        <v>29</v>
      </c>
      <c r="D102" s="18"/>
      <c r="E102" s="25"/>
      <c r="F102" s="29">
        <f>F103+F111+F125</f>
        <v>8219452.2300000004</v>
      </c>
      <c r="G102" s="29">
        <f>G103+G111+G125</f>
        <v>48619419.859999999</v>
      </c>
      <c r="H102" s="29">
        <f>H103+H111+H125</f>
        <v>56838872.090000004</v>
      </c>
      <c r="I102" s="23"/>
    </row>
    <row r="103" spans="1:9" ht="51">
      <c r="A103" s="39" t="s">
        <v>61</v>
      </c>
      <c r="B103" s="37" t="s">
        <v>7</v>
      </c>
      <c r="C103" s="37" t="s">
        <v>29</v>
      </c>
      <c r="D103" s="37" t="s">
        <v>158</v>
      </c>
      <c r="E103" s="16"/>
      <c r="F103" s="30">
        <f>F104</f>
        <v>0</v>
      </c>
      <c r="G103" s="30">
        <f>G104</f>
        <v>48619419.859999999</v>
      </c>
      <c r="H103" s="30">
        <f>H104</f>
        <v>48619419.859999999</v>
      </c>
      <c r="I103" s="23"/>
    </row>
    <row r="104" spans="1:9" ht="24.75" customHeight="1">
      <c r="A104" s="40" t="s">
        <v>163</v>
      </c>
      <c r="B104" s="37" t="s">
        <v>7</v>
      </c>
      <c r="C104" s="37" t="s">
        <v>29</v>
      </c>
      <c r="D104" s="37" t="s">
        <v>157</v>
      </c>
      <c r="E104" s="16"/>
      <c r="F104" s="30">
        <f>F105+F108</f>
        <v>0</v>
      </c>
      <c r="G104" s="30">
        <f>G105+G108</f>
        <v>48619419.859999999</v>
      </c>
      <c r="H104" s="30">
        <f>H105+H108</f>
        <v>48619419.859999999</v>
      </c>
      <c r="I104" s="23"/>
    </row>
    <row r="105" spans="1:9" ht="67.5" customHeight="1">
      <c r="A105" s="39" t="s">
        <v>62</v>
      </c>
      <c r="B105" s="37" t="s">
        <v>7</v>
      </c>
      <c r="C105" s="37" t="s">
        <v>29</v>
      </c>
      <c r="D105" s="37" t="s">
        <v>159</v>
      </c>
      <c r="E105" s="16"/>
      <c r="F105" s="31">
        <f t="shared" ref="F105:H106" si="11">F106</f>
        <v>0</v>
      </c>
      <c r="G105" s="31">
        <f t="shared" si="11"/>
        <v>27433792.390000001</v>
      </c>
      <c r="H105" s="31">
        <f t="shared" si="11"/>
        <v>27433792.390000001</v>
      </c>
      <c r="I105" s="23"/>
    </row>
    <row r="106" spans="1:9" ht="25.5">
      <c r="A106" s="39" t="s">
        <v>55</v>
      </c>
      <c r="B106" s="37" t="s">
        <v>7</v>
      </c>
      <c r="C106" s="37" t="s">
        <v>29</v>
      </c>
      <c r="D106" s="37" t="s">
        <v>159</v>
      </c>
      <c r="E106" s="16" t="s">
        <v>30</v>
      </c>
      <c r="F106" s="31">
        <f t="shared" si="11"/>
        <v>0</v>
      </c>
      <c r="G106" s="31">
        <f t="shared" si="11"/>
        <v>27433792.390000001</v>
      </c>
      <c r="H106" s="31">
        <f t="shared" si="11"/>
        <v>27433792.390000001</v>
      </c>
      <c r="I106" s="23"/>
    </row>
    <row r="107" spans="1:9">
      <c r="A107" s="41" t="s">
        <v>56</v>
      </c>
      <c r="B107" s="38" t="s">
        <v>7</v>
      </c>
      <c r="C107" s="38" t="s">
        <v>29</v>
      </c>
      <c r="D107" s="38" t="s">
        <v>159</v>
      </c>
      <c r="E107" s="17" t="s">
        <v>31</v>
      </c>
      <c r="F107" s="32"/>
      <c r="G107" s="28">
        <v>27433792.390000001</v>
      </c>
      <c r="H107" s="28">
        <f>F107+G107</f>
        <v>27433792.390000001</v>
      </c>
      <c r="I107" s="23"/>
    </row>
    <row r="108" spans="1:9" ht="79.5" customHeight="1">
      <c r="A108" s="42" t="s">
        <v>215</v>
      </c>
      <c r="B108" s="37" t="s">
        <v>7</v>
      </c>
      <c r="C108" s="37" t="s">
        <v>29</v>
      </c>
      <c r="D108" s="37" t="s">
        <v>160</v>
      </c>
      <c r="E108" s="16"/>
      <c r="F108" s="27">
        <f t="shared" ref="F108:H109" si="12">F109</f>
        <v>0</v>
      </c>
      <c r="G108" s="27">
        <f t="shared" si="12"/>
        <v>21185627.469999999</v>
      </c>
      <c r="H108" s="27">
        <f t="shared" si="12"/>
        <v>21185627.469999999</v>
      </c>
      <c r="I108" s="23"/>
    </row>
    <row r="109" spans="1:9" ht="27.75" customHeight="1">
      <c r="A109" s="39" t="s">
        <v>55</v>
      </c>
      <c r="B109" s="37" t="s">
        <v>7</v>
      </c>
      <c r="C109" s="37" t="s">
        <v>29</v>
      </c>
      <c r="D109" s="37" t="s">
        <v>160</v>
      </c>
      <c r="E109" s="16" t="s">
        <v>30</v>
      </c>
      <c r="F109" s="27">
        <f t="shared" si="12"/>
        <v>0</v>
      </c>
      <c r="G109" s="27">
        <f t="shared" si="12"/>
        <v>21185627.469999999</v>
      </c>
      <c r="H109" s="27">
        <f t="shared" si="12"/>
        <v>21185627.469999999</v>
      </c>
      <c r="I109" s="23"/>
    </row>
    <row r="110" spans="1:9">
      <c r="A110" s="1" t="s">
        <v>56</v>
      </c>
      <c r="B110" s="38" t="s">
        <v>7</v>
      </c>
      <c r="C110" s="38" t="s">
        <v>29</v>
      </c>
      <c r="D110" s="38" t="s">
        <v>160</v>
      </c>
      <c r="E110" s="17" t="s">
        <v>31</v>
      </c>
      <c r="F110" s="29"/>
      <c r="G110" s="28">
        <v>21185627.469999999</v>
      </c>
      <c r="H110" s="28">
        <f>F110+G110</f>
        <v>21185627.469999999</v>
      </c>
      <c r="I110" s="23"/>
    </row>
    <row r="111" spans="1:9" ht="63.75">
      <c r="A111" s="19" t="s">
        <v>162</v>
      </c>
      <c r="B111" s="20" t="s">
        <v>7</v>
      </c>
      <c r="C111" s="20" t="s">
        <v>29</v>
      </c>
      <c r="D111" s="20" t="s">
        <v>98</v>
      </c>
      <c r="E111" s="24"/>
      <c r="F111" s="27">
        <f>F112</f>
        <v>5325159.2300000004</v>
      </c>
      <c r="G111" s="27">
        <f>G112</f>
        <v>0</v>
      </c>
      <c r="H111" s="27">
        <f>H112</f>
        <v>5325159.2300000004</v>
      </c>
      <c r="I111" s="23"/>
    </row>
    <row r="112" spans="1:9" ht="25.5">
      <c r="A112" s="19" t="s">
        <v>163</v>
      </c>
      <c r="B112" s="20" t="s">
        <v>7</v>
      </c>
      <c r="C112" s="20" t="s">
        <v>29</v>
      </c>
      <c r="D112" s="20" t="s">
        <v>99</v>
      </c>
      <c r="E112" s="24"/>
      <c r="F112" s="27">
        <f>F113+F116+F119+F122</f>
        <v>5325159.2300000004</v>
      </c>
      <c r="G112" s="27">
        <f>G113+G116+G119+G122</f>
        <v>0</v>
      </c>
      <c r="H112" s="27">
        <f>H113+H116+H119+H122</f>
        <v>5325159.2300000004</v>
      </c>
      <c r="I112" s="23"/>
    </row>
    <row r="113" spans="1:9" ht="38.25">
      <c r="A113" s="19" t="s">
        <v>164</v>
      </c>
      <c r="B113" s="20" t="s">
        <v>7</v>
      </c>
      <c r="C113" s="20" t="s">
        <v>29</v>
      </c>
      <c r="D113" s="20" t="s">
        <v>100</v>
      </c>
      <c r="E113" s="24"/>
      <c r="F113" s="27">
        <f t="shared" ref="F113:H114" si="13">F114</f>
        <v>2369066.7000000002</v>
      </c>
      <c r="G113" s="27">
        <f t="shared" si="13"/>
        <v>0</v>
      </c>
      <c r="H113" s="27">
        <f t="shared" si="13"/>
        <v>2369066.7000000002</v>
      </c>
      <c r="I113" s="23"/>
    </row>
    <row r="114" spans="1:9" ht="25.5">
      <c r="A114" s="19" t="s">
        <v>55</v>
      </c>
      <c r="B114" s="20" t="s">
        <v>7</v>
      </c>
      <c r="C114" s="20" t="s">
        <v>29</v>
      </c>
      <c r="D114" s="20" t="s">
        <v>100</v>
      </c>
      <c r="E114" s="24" t="s">
        <v>30</v>
      </c>
      <c r="F114" s="27">
        <f t="shared" si="13"/>
        <v>2369066.7000000002</v>
      </c>
      <c r="G114" s="27">
        <f t="shared" si="13"/>
        <v>0</v>
      </c>
      <c r="H114" s="27">
        <f t="shared" si="13"/>
        <v>2369066.7000000002</v>
      </c>
      <c r="I114" s="23"/>
    </row>
    <row r="115" spans="1:9">
      <c r="A115" s="21" t="s">
        <v>56</v>
      </c>
      <c r="B115" s="18" t="s">
        <v>7</v>
      </c>
      <c r="C115" s="18" t="s">
        <v>29</v>
      </c>
      <c r="D115" s="18" t="s">
        <v>100</v>
      </c>
      <c r="E115" s="25" t="s">
        <v>31</v>
      </c>
      <c r="F115" s="28">
        <v>2369066.7000000002</v>
      </c>
      <c r="G115" s="28"/>
      <c r="H115" s="28">
        <f>F115+G115</f>
        <v>2369066.7000000002</v>
      </c>
      <c r="I115" s="23"/>
    </row>
    <row r="116" spans="1:9" ht="63.75">
      <c r="A116" s="19" t="s">
        <v>165</v>
      </c>
      <c r="B116" s="20" t="s">
        <v>7</v>
      </c>
      <c r="C116" s="20" t="s">
        <v>29</v>
      </c>
      <c r="D116" s="20" t="s">
        <v>101</v>
      </c>
      <c r="E116" s="24"/>
      <c r="F116" s="27">
        <f t="shared" ref="F116:H117" si="14">F117</f>
        <v>1739134.65</v>
      </c>
      <c r="G116" s="27">
        <f t="shared" si="14"/>
        <v>0</v>
      </c>
      <c r="H116" s="27">
        <f t="shared" si="14"/>
        <v>1739134.65</v>
      </c>
      <c r="I116" s="23"/>
    </row>
    <row r="117" spans="1:9" ht="25.5">
      <c r="A117" s="19" t="s">
        <v>55</v>
      </c>
      <c r="B117" s="20" t="s">
        <v>7</v>
      </c>
      <c r="C117" s="20" t="s">
        <v>29</v>
      </c>
      <c r="D117" s="20" t="s">
        <v>101</v>
      </c>
      <c r="E117" s="24" t="s">
        <v>30</v>
      </c>
      <c r="F117" s="27">
        <f t="shared" si="14"/>
        <v>1739134.65</v>
      </c>
      <c r="G117" s="27">
        <f t="shared" si="14"/>
        <v>0</v>
      </c>
      <c r="H117" s="27">
        <f t="shared" si="14"/>
        <v>1739134.65</v>
      </c>
      <c r="I117" s="23"/>
    </row>
    <row r="118" spans="1:9">
      <c r="A118" s="21" t="s">
        <v>56</v>
      </c>
      <c r="B118" s="18" t="s">
        <v>7</v>
      </c>
      <c r="C118" s="18" t="s">
        <v>29</v>
      </c>
      <c r="D118" s="18" t="s">
        <v>101</v>
      </c>
      <c r="E118" s="25" t="s">
        <v>31</v>
      </c>
      <c r="F118" s="28">
        <v>1739134.65</v>
      </c>
      <c r="G118" s="28"/>
      <c r="H118" s="28">
        <f>F118+G118</f>
        <v>1739134.65</v>
      </c>
      <c r="I118" s="23"/>
    </row>
    <row r="119" spans="1:9" ht="63.75">
      <c r="A119" s="19" t="s">
        <v>216</v>
      </c>
      <c r="B119" s="20" t="s">
        <v>7</v>
      </c>
      <c r="C119" s="20" t="s">
        <v>29</v>
      </c>
      <c r="D119" s="20" t="s">
        <v>102</v>
      </c>
      <c r="E119" s="24"/>
      <c r="F119" s="27">
        <f t="shared" ref="F119:H120" si="15">F120</f>
        <v>150862.65</v>
      </c>
      <c r="G119" s="27">
        <f t="shared" si="15"/>
        <v>0</v>
      </c>
      <c r="H119" s="27">
        <f t="shared" si="15"/>
        <v>150862.65</v>
      </c>
      <c r="I119" s="23"/>
    </row>
    <row r="120" spans="1:9" ht="25.5">
      <c r="A120" s="19" t="s">
        <v>55</v>
      </c>
      <c r="B120" s="20" t="s">
        <v>7</v>
      </c>
      <c r="C120" s="20" t="s">
        <v>29</v>
      </c>
      <c r="D120" s="20" t="s">
        <v>102</v>
      </c>
      <c r="E120" s="24" t="s">
        <v>30</v>
      </c>
      <c r="F120" s="27">
        <f t="shared" si="15"/>
        <v>150862.65</v>
      </c>
      <c r="G120" s="27">
        <f t="shared" si="15"/>
        <v>0</v>
      </c>
      <c r="H120" s="27">
        <f t="shared" si="15"/>
        <v>150862.65</v>
      </c>
      <c r="I120" s="23"/>
    </row>
    <row r="121" spans="1:9">
      <c r="A121" s="21" t="s">
        <v>56</v>
      </c>
      <c r="B121" s="18" t="s">
        <v>7</v>
      </c>
      <c r="C121" s="18" t="s">
        <v>29</v>
      </c>
      <c r="D121" s="18" t="s">
        <v>102</v>
      </c>
      <c r="E121" s="25" t="s">
        <v>31</v>
      </c>
      <c r="F121" s="28">
        <v>150862.65</v>
      </c>
      <c r="G121" s="28"/>
      <c r="H121" s="28">
        <f>F121+G121</f>
        <v>150862.65</v>
      </c>
      <c r="I121" s="23"/>
    </row>
    <row r="122" spans="1:9" ht="51">
      <c r="A122" s="19" t="s">
        <v>217</v>
      </c>
      <c r="B122" s="20" t="s">
        <v>7</v>
      </c>
      <c r="C122" s="20" t="s">
        <v>29</v>
      </c>
      <c r="D122" s="20" t="s">
        <v>103</v>
      </c>
      <c r="E122" s="24"/>
      <c r="F122" s="27">
        <f t="shared" ref="F122:H123" si="16">F123</f>
        <v>1066095.23</v>
      </c>
      <c r="G122" s="27">
        <f t="shared" si="16"/>
        <v>0</v>
      </c>
      <c r="H122" s="27">
        <f t="shared" si="16"/>
        <v>1066095.23</v>
      </c>
      <c r="I122" s="23"/>
    </row>
    <row r="123" spans="1:9" ht="25.5">
      <c r="A123" s="19" t="s">
        <v>55</v>
      </c>
      <c r="B123" s="20" t="s">
        <v>7</v>
      </c>
      <c r="C123" s="20" t="s">
        <v>29</v>
      </c>
      <c r="D123" s="20" t="s">
        <v>103</v>
      </c>
      <c r="E123" s="24" t="s">
        <v>30</v>
      </c>
      <c r="F123" s="27">
        <f t="shared" si="16"/>
        <v>1066095.23</v>
      </c>
      <c r="G123" s="27">
        <f t="shared" si="16"/>
        <v>0</v>
      </c>
      <c r="H123" s="27">
        <f t="shared" si="16"/>
        <v>1066095.23</v>
      </c>
      <c r="I123" s="23"/>
    </row>
    <row r="124" spans="1:9">
      <c r="A124" s="21" t="s">
        <v>56</v>
      </c>
      <c r="B124" s="18" t="s">
        <v>7</v>
      </c>
      <c r="C124" s="18" t="s">
        <v>29</v>
      </c>
      <c r="D124" s="18" t="s">
        <v>103</v>
      </c>
      <c r="E124" s="25" t="s">
        <v>31</v>
      </c>
      <c r="F124" s="28">
        <v>1066095.23</v>
      </c>
      <c r="G124" s="28"/>
      <c r="H124" s="28">
        <f>F124+G124</f>
        <v>1066095.23</v>
      </c>
      <c r="I124" s="23"/>
    </row>
    <row r="125" spans="1:9" ht="51">
      <c r="A125" s="19" t="s">
        <v>218</v>
      </c>
      <c r="B125" s="20" t="s">
        <v>7</v>
      </c>
      <c r="C125" s="20" t="s">
        <v>29</v>
      </c>
      <c r="D125" s="20" t="s">
        <v>104</v>
      </c>
      <c r="E125" s="24"/>
      <c r="F125" s="27">
        <f t="shared" ref="F125:H128" si="17">F126</f>
        <v>2894293</v>
      </c>
      <c r="G125" s="27">
        <f t="shared" si="17"/>
        <v>0</v>
      </c>
      <c r="H125" s="27">
        <f t="shared" si="17"/>
        <v>2894293</v>
      </c>
      <c r="I125" s="23"/>
    </row>
    <row r="126" spans="1:9" ht="38.25">
      <c r="A126" s="19" t="s">
        <v>219</v>
      </c>
      <c r="B126" s="20" t="s">
        <v>7</v>
      </c>
      <c r="C126" s="20" t="s">
        <v>29</v>
      </c>
      <c r="D126" s="20" t="s">
        <v>105</v>
      </c>
      <c r="E126" s="24"/>
      <c r="F126" s="27">
        <f t="shared" si="17"/>
        <v>2894293</v>
      </c>
      <c r="G126" s="27">
        <f t="shared" si="17"/>
        <v>0</v>
      </c>
      <c r="H126" s="27">
        <f t="shared" si="17"/>
        <v>2894293</v>
      </c>
      <c r="I126" s="23"/>
    </row>
    <row r="127" spans="1:9">
      <c r="A127" s="19" t="s">
        <v>220</v>
      </c>
      <c r="B127" s="20" t="s">
        <v>7</v>
      </c>
      <c r="C127" s="20" t="s">
        <v>29</v>
      </c>
      <c r="D127" s="20" t="s">
        <v>106</v>
      </c>
      <c r="E127" s="24"/>
      <c r="F127" s="27">
        <f t="shared" si="17"/>
        <v>2894293</v>
      </c>
      <c r="G127" s="27">
        <f t="shared" si="17"/>
        <v>0</v>
      </c>
      <c r="H127" s="27">
        <f t="shared" si="17"/>
        <v>2894293</v>
      </c>
      <c r="I127" s="23"/>
    </row>
    <row r="128" spans="1:9" ht="25.5">
      <c r="A128" s="19" t="s">
        <v>173</v>
      </c>
      <c r="B128" s="20" t="s">
        <v>7</v>
      </c>
      <c r="C128" s="20" t="s">
        <v>29</v>
      </c>
      <c r="D128" s="20" t="s">
        <v>106</v>
      </c>
      <c r="E128" s="24" t="s">
        <v>12</v>
      </c>
      <c r="F128" s="27">
        <f t="shared" si="17"/>
        <v>2894293</v>
      </c>
      <c r="G128" s="27">
        <f t="shared" si="17"/>
        <v>0</v>
      </c>
      <c r="H128" s="27">
        <f t="shared" si="17"/>
        <v>2894293</v>
      </c>
      <c r="I128" s="23"/>
    </row>
    <row r="129" spans="1:9" ht="38.25">
      <c r="A129" s="21" t="s">
        <v>174</v>
      </c>
      <c r="B129" s="18" t="s">
        <v>7</v>
      </c>
      <c r="C129" s="18" t="s">
        <v>29</v>
      </c>
      <c r="D129" s="18" t="s">
        <v>106</v>
      </c>
      <c r="E129" s="25" t="s">
        <v>13</v>
      </c>
      <c r="F129" s="28">
        <v>2894293</v>
      </c>
      <c r="G129" s="28"/>
      <c r="H129" s="28">
        <f>F129+G129</f>
        <v>2894293</v>
      </c>
      <c r="I129" s="23"/>
    </row>
    <row r="130" spans="1:9">
      <c r="A130" s="19" t="s">
        <v>221</v>
      </c>
      <c r="B130" s="20" t="s">
        <v>7</v>
      </c>
      <c r="C130" s="20" t="s">
        <v>32</v>
      </c>
      <c r="D130" s="20"/>
      <c r="E130" s="24"/>
      <c r="F130" s="27">
        <f>F131+F141</f>
        <v>15554430</v>
      </c>
      <c r="G130" s="27">
        <f>G131+G141</f>
        <v>0</v>
      </c>
      <c r="H130" s="27">
        <f>H131+H141</f>
        <v>15554430</v>
      </c>
      <c r="I130" s="23"/>
    </row>
    <row r="131" spans="1:9" ht="51">
      <c r="A131" s="19" t="s">
        <v>222</v>
      </c>
      <c r="B131" s="20" t="s">
        <v>7</v>
      </c>
      <c r="C131" s="20" t="s">
        <v>32</v>
      </c>
      <c r="D131" s="20" t="s">
        <v>107</v>
      </c>
      <c r="E131" s="24"/>
      <c r="F131" s="27">
        <f>F132</f>
        <v>13434430</v>
      </c>
      <c r="G131" s="27">
        <f>G132</f>
        <v>0</v>
      </c>
      <c r="H131" s="27">
        <f>H132</f>
        <v>13434430</v>
      </c>
      <c r="I131" s="23"/>
    </row>
    <row r="132" spans="1:9" ht="38.25">
      <c r="A132" s="19" t="s">
        <v>223</v>
      </c>
      <c r="B132" s="20" t="s">
        <v>7</v>
      </c>
      <c r="C132" s="20" t="s">
        <v>32</v>
      </c>
      <c r="D132" s="20" t="s">
        <v>108</v>
      </c>
      <c r="E132" s="24"/>
      <c r="F132" s="27">
        <f>F133+F138</f>
        <v>13434430</v>
      </c>
      <c r="G132" s="27">
        <f>G133+G138</f>
        <v>0</v>
      </c>
      <c r="H132" s="27">
        <f>H133+H138</f>
        <v>13434430</v>
      </c>
      <c r="I132" s="23"/>
    </row>
    <row r="133" spans="1:9">
      <c r="A133" s="19" t="s">
        <v>224</v>
      </c>
      <c r="B133" s="20" t="s">
        <v>7</v>
      </c>
      <c r="C133" s="20" t="s">
        <v>32</v>
      </c>
      <c r="D133" s="20" t="s">
        <v>109</v>
      </c>
      <c r="E133" s="24"/>
      <c r="F133" s="27">
        <f>F134+F136</f>
        <v>4000000</v>
      </c>
      <c r="G133" s="27">
        <f>G134+G136</f>
        <v>0</v>
      </c>
      <c r="H133" s="27">
        <f>H134+H136</f>
        <v>4000000</v>
      </c>
      <c r="I133" s="23"/>
    </row>
    <row r="134" spans="1:9" ht="25.5">
      <c r="A134" s="19" t="s">
        <v>173</v>
      </c>
      <c r="B134" s="20" t="s">
        <v>7</v>
      </c>
      <c r="C134" s="20" t="s">
        <v>32</v>
      </c>
      <c r="D134" s="20" t="s">
        <v>109</v>
      </c>
      <c r="E134" s="24" t="s">
        <v>12</v>
      </c>
      <c r="F134" s="27">
        <f>F135</f>
        <v>3000000</v>
      </c>
      <c r="G134" s="27">
        <f>G135</f>
        <v>0</v>
      </c>
      <c r="H134" s="27">
        <f>H135</f>
        <v>3000000</v>
      </c>
      <c r="I134" s="23"/>
    </row>
    <row r="135" spans="1:9" ht="38.25">
      <c r="A135" s="21" t="s">
        <v>174</v>
      </c>
      <c r="B135" s="18" t="s">
        <v>7</v>
      </c>
      <c r="C135" s="18" t="s">
        <v>32</v>
      </c>
      <c r="D135" s="18" t="s">
        <v>109</v>
      </c>
      <c r="E135" s="25" t="s">
        <v>13</v>
      </c>
      <c r="F135" s="28">
        <v>3000000</v>
      </c>
      <c r="G135" s="28"/>
      <c r="H135" s="28">
        <f>F135+G135</f>
        <v>3000000</v>
      </c>
      <c r="I135" s="23"/>
    </row>
    <row r="136" spans="1:9">
      <c r="A136" s="19" t="s">
        <v>175</v>
      </c>
      <c r="B136" s="20" t="s">
        <v>7</v>
      </c>
      <c r="C136" s="20" t="s">
        <v>32</v>
      </c>
      <c r="D136" s="20" t="s">
        <v>109</v>
      </c>
      <c r="E136" s="24" t="s">
        <v>14</v>
      </c>
      <c r="F136" s="27">
        <f>F137</f>
        <v>1000000</v>
      </c>
      <c r="G136" s="27">
        <f>G137</f>
        <v>0</v>
      </c>
      <c r="H136" s="27">
        <f>H137</f>
        <v>1000000</v>
      </c>
      <c r="I136" s="23"/>
    </row>
    <row r="137" spans="1:9" ht="51">
      <c r="A137" s="21" t="s">
        <v>194</v>
      </c>
      <c r="B137" s="18" t="s">
        <v>7</v>
      </c>
      <c r="C137" s="18" t="s">
        <v>32</v>
      </c>
      <c r="D137" s="18" t="s">
        <v>109</v>
      </c>
      <c r="E137" s="25" t="s">
        <v>22</v>
      </c>
      <c r="F137" s="28">
        <v>1000000</v>
      </c>
      <c r="G137" s="28"/>
      <c r="H137" s="28">
        <f>F137+G137</f>
        <v>1000000</v>
      </c>
      <c r="I137" s="23"/>
    </row>
    <row r="138" spans="1:9" ht="25.5">
      <c r="A138" s="19" t="s">
        <v>225</v>
      </c>
      <c r="B138" s="20" t="s">
        <v>7</v>
      </c>
      <c r="C138" s="20" t="s">
        <v>32</v>
      </c>
      <c r="D138" s="20" t="s">
        <v>110</v>
      </c>
      <c r="E138" s="24"/>
      <c r="F138" s="27">
        <f t="shared" ref="F138:H139" si="18">F139</f>
        <v>9434430</v>
      </c>
      <c r="G138" s="27">
        <f t="shared" si="18"/>
        <v>0</v>
      </c>
      <c r="H138" s="27">
        <f t="shared" si="18"/>
        <v>9434430</v>
      </c>
      <c r="I138" s="23"/>
    </row>
    <row r="139" spans="1:9" ht="25.5">
      <c r="A139" s="19" t="s">
        <v>55</v>
      </c>
      <c r="B139" s="20" t="s">
        <v>7</v>
      </c>
      <c r="C139" s="20" t="s">
        <v>32</v>
      </c>
      <c r="D139" s="20" t="s">
        <v>110</v>
      </c>
      <c r="E139" s="24" t="s">
        <v>30</v>
      </c>
      <c r="F139" s="27">
        <f t="shared" si="18"/>
        <v>9434430</v>
      </c>
      <c r="G139" s="27">
        <f t="shared" si="18"/>
        <v>0</v>
      </c>
      <c r="H139" s="27">
        <f t="shared" si="18"/>
        <v>9434430</v>
      </c>
      <c r="I139" s="23"/>
    </row>
    <row r="140" spans="1:9" ht="102">
      <c r="A140" s="43" t="s">
        <v>226</v>
      </c>
      <c r="B140" s="18" t="s">
        <v>7</v>
      </c>
      <c r="C140" s="18" t="s">
        <v>32</v>
      </c>
      <c r="D140" s="18" t="s">
        <v>110</v>
      </c>
      <c r="E140" s="25" t="s">
        <v>33</v>
      </c>
      <c r="F140" s="28">
        <v>9434430</v>
      </c>
      <c r="G140" s="28"/>
      <c r="H140" s="28">
        <f>F140+G140</f>
        <v>9434430</v>
      </c>
      <c r="I140" s="23"/>
    </row>
    <row r="141" spans="1:9" ht="53.25" customHeight="1">
      <c r="A141" s="19" t="s">
        <v>227</v>
      </c>
      <c r="B141" s="20" t="s">
        <v>7</v>
      </c>
      <c r="C141" s="20" t="s">
        <v>32</v>
      </c>
      <c r="D141" s="20" t="s">
        <v>111</v>
      </c>
      <c r="E141" s="24"/>
      <c r="F141" s="27">
        <f t="shared" ref="F141:H144" si="19">F142</f>
        <v>2120000</v>
      </c>
      <c r="G141" s="27">
        <f t="shared" si="19"/>
        <v>0</v>
      </c>
      <c r="H141" s="27">
        <f t="shared" si="19"/>
        <v>2120000</v>
      </c>
      <c r="I141" s="23"/>
    </row>
    <row r="142" spans="1:9" ht="51">
      <c r="A142" s="19" t="s">
        <v>228</v>
      </c>
      <c r="B142" s="20" t="s">
        <v>7</v>
      </c>
      <c r="C142" s="20" t="s">
        <v>32</v>
      </c>
      <c r="D142" s="20" t="s">
        <v>112</v>
      </c>
      <c r="E142" s="24"/>
      <c r="F142" s="27">
        <f t="shared" si="19"/>
        <v>2120000</v>
      </c>
      <c r="G142" s="27">
        <f t="shared" si="19"/>
        <v>0</v>
      </c>
      <c r="H142" s="27">
        <f t="shared" si="19"/>
        <v>2120000</v>
      </c>
      <c r="I142" s="23"/>
    </row>
    <row r="143" spans="1:9">
      <c r="A143" s="19" t="s">
        <v>224</v>
      </c>
      <c r="B143" s="20" t="s">
        <v>7</v>
      </c>
      <c r="C143" s="20" t="s">
        <v>32</v>
      </c>
      <c r="D143" s="20" t="s">
        <v>113</v>
      </c>
      <c r="E143" s="24"/>
      <c r="F143" s="27">
        <f t="shared" si="19"/>
        <v>2120000</v>
      </c>
      <c r="G143" s="27">
        <f t="shared" si="19"/>
        <v>0</v>
      </c>
      <c r="H143" s="27">
        <f t="shared" si="19"/>
        <v>2120000</v>
      </c>
      <c r="I143" s="23"/>
    </row>
    <row r="144" spans="1:9" ht="25.5">
      <c r="A144" s="19" t="s">
        <v>173</v>
      </c>
      <c r="B144" s="20" t="s">
        <v>7</v>
      </c>
      <c r="C144" s="20" t="s">
        <v>32</v>
      </c>
      <c r="D144" s="20" t="s">
        <v>113</v>
      </c>
      <c r="E144" s="24" t="s">
        <v>12</v>
      </c>
      <c r="F144" s="27">
        <f t="shared" si="19"/>
        <v>2120000</v>
      </c>
      <c r="G144" s="27">
        <f t="shared" si="19"/>
        <v>0</v>
      </c>
      <c r="H144" s="27">
        <f t="shared" si="19"/>
        <v>2120000</v>
      </c>
      <c r="I144" s="23"/>
    </row>
    <row r="145" spans="1:9" ht="38.25">
      <c r="A145" s="21" t="s">
        <v>174</v>
      </c>
      <c r="B145" s="18" t="s">
        <v>7</v>
      </c>
      <c r="C145" s="18" t="s">
        <v>32</v>
      </c>
      <c r="D145" s="18" t="s">
        <v>113</v>
      </c>
      <c r="E145" s="25" t="s">
        <v>13</v>
      </c>
      <c r="F145" s="28">
        <v>2120000</v>
      </c>
      <c r="G145" s="28"/>
      <c r="H145" s="28">
        <f>F145+G145</f>
        <v>2120000</v>
      </c>
      <c r="I145" s="23"/>
    </row>
    <row r="146" spans="1:9">
      <c r="A146" s="19" t="s">
        <v>229</v>
      </c>
      <c r="B146" s="20" t="s">
        <v>7</v>
      </c>
      <c r="C146" s="20" t="s">
        <v>34</v>
      </c>
      <c r="D146" s="20"/>
      <c r="E146" s="24"/>
      <c r="F146" s="27">
        <f>F147+F152</f>
        <v>34015923.519999996</v>
      </c>
      <c r="G146" s="27">
        <f>G147+G152</f>
        <v>0</v>
      </c>
      <c r="H146" s="27">
        <f>H147+H152</f>
        <v>34015923.519999996</v>
      </c>
      <c r="I146" s="23"/>
    </row>
    <row r="147" spans="1:9" ht="51">
      <c r="A147" s="19" t="s">
        <v>222</v>
      </c>
      <c r="B147" s="20" t="s">
        <v>7</v>
      </c>
      <c r="C147" s="20" t="s">
        <v>34</v>
      </c>
      <c r="D147" s="20" t="s">
        <v>107</v>
      </c>
      <c r="E147" s="24"/>
      <c r="F147" s="27">
        <f t="shared" ref="F147:H150" si="20">F148</f>
        <v>1280000</v>
      </c>
      <c r="G147" s="27">
        <f t="shared" si="20"/>
        <v>0</v>
      </c>
      <c r="H147" s="27">
        <f t="shared" si="20"/>
        <v>1280000</v>
      </c>
      <c r="I147" s="23"/>
    </row>
    <row r="148" spans="1:9" ht="38.25">
      <c r="A148" s="19" t="s">
        <v>223</v>
      </c>
      <c r="B148" s="20" t="s">
        <v>7</v>
      </c>
      <c r="C148" s="20" t="s">
        <v>34</v>
      </c>
      <c r="D148" s="20" t="s">
        <v>108</v>
      </c>
      <c r="E148" s="24"/>
      <c r="F148" s="27">
        <f t="shared" si="20"/>
        <v>1280000</v>
      </c>
      <c r="G148" s="27">
        <f t="shared" si="20"/>
        <v>0</v>
      </c>
      <c r="H148" s="27">
        <f t="shared" si="20"/>
        <v>1280000</v>
      </c>
      <c r="I148" s="23"/>
    </row>
    <row r="149" spans="1:9">
      <c r="A149" s="19" t="s">
        <v>224</v>
      </c>
      <c r="B149" s="20" t="s">
        <v>7</v>
      </c>
      <c r="C149" s="20" t="s">
        <v>34</v>
      </c>
      <c r="D149" s="20" t="s">
        <v>109</v>
      </c>
      <c r="E149" s="24"/>
      <c r="F149" s="27">
        <f t="shared" si="20"/>
        <v>1280000</v>
      </c>
      <c r="G149" s="27">
        <f t="shared" si="20"/>
        <v>0</v>
      </c>
      <c r="H149" s="27">
        <f t="shared" si="20"/>
        <v>1280000</v>
      </c>
      <c r="I149" s="23"/>
    </row>
    <row r="150" spans="1:9" ht="25.5">
      <c r="A150" s="19" t="s">
        <v>173</v>
      </c>
      <c r="B150" s="20" t="s">
        <v>7</v>
      </c>
      <c r="C150" s="20" t="s">
        <v>34</v>
      </c>
      <c r="D150" s="20" t="s">
        <v>109</v>
      </c>
      <c r="E150" s="24" t="s">
        <v>12</v>
      </c>
      <c r="F150" s="27">
        <f t="shared" si="20"/>
        <v>1280000</v>
      </c>
      <c r="G150" s="27">
        <f t="shared" si="20"/>
        <v>0</v>
      </c>
      <c r="H150" s="27">
        <f t="shared" si="20"/>
        <v>1280000</v>
      </c>
      <c r="I150" s="23"/>
    </row>
    <row r="151" spans="1:9" ht="38.25">
      <c r="A151" s="21" t="s">
        <v>174</v>
      </c>
      <c r="B151" s="18" t="s">
        <v>7</v>
      </c>
      <c r="C151" s="18" t="s">
        <v>34</v>
      </c>
      <c r="D151" s="18" t="s">
        <v>109</v>
      </c>
      <c r="E151" s="25" t="s">
        <v>13</v>
      </c>
      <c r="F151" s="28">
        <v>1280000</v>
      </c>
      <c r="G151" s="28"/>
      <c r="H151" s="28">
        <f>F151+G151</f>
        <v>1280000</v>
      </c>
      <c r="I151" s="23"/>
    </row>
    <row r="152" spans="1:9" ht="51">
      <c r="A152" s="19" t="s">
        <v>230</v>
      </c>
      <c r="B152" s="20" t="s">
        <v>7</v>
      </c>
      <c r="C152" s="20" t="s">
        <v>34</v>
      </c>
      <c r="D152" s="20" t="s">
        <v>114</v>
      </c>
      <c r="E152" s="24"/>
      <c r="F152" s="27">
        <f>F153</f>
        <v>32735923.52</v>
      </c>
      <c r="G152" s="27">
        <f>G153</f>
        <v>0</v>
      </c>
      <c r="H152" s="27">
        <f>H153</f>
        <v>32735923.52</v>
      </c>
      <c r="I152" s="23"/>
    </row>
    <row r="153" spans="1:9" ht="51">
      <c r="A153" s="19" t="s">
        <v>231</v>
      </c>
      <c r="B153" s="20" t="s">
        <v>7</v>
      </c>
      <c r="C153" s="20" t="s">
        <v>34</v>
      </c>
      <c r="D153" s="20" t="s">
        <v>115</v>
      </c>
      <c r="E153" s="24"/>
      <c r="F153" s="27">
        <f>F154+F159+F162+F167</f>
        <v>32735923.52</v>
      </c>
      <c r="G153" s="27">
        <f>G154+G159+G162+G167</f>
        <v>0</v>
      </c>
      <c r="H153" s="27">
        <f>H154+H159+H162+H167</f>
        <v>32735923.52</v>
      </c>
      <c r="I153" s="23"/>
    </row>
    <row r="154" spans="1:9">
      <c r="A154" s="19" t="s">
        <v>232</v>
      </c>
      <c r="B154" s="20" t="s">
        <v>7</v>
      </c>
      <c r="C154" s="20" t="s">
        <v>34</v>
      </c>
      <c r="D154" s="20" t="s">
        <v>116</v>
      </c>
      <c r="E154" s="24"/>
      <c r="F154" s="27">
        <f>F155+F157</f>
        <v>14200000</v>
      </c>
      <c r="G154" s="27">
        <f>G155+G157</f>
        <v>0</v>
      </c>
      <c r="H154" s="27">
        <f>H155+H157</f>
        <v>14200000</v>
      </c>
      <c r="I154" s="23"/>
    </row>
    <row r="155" spans="1:9" ht="25.5">
      <c r="A155" s="19" t="s">
        <v>173</v>
      </c>
      <c r="B155" s="20" t="s">
        <v>7</v>
      </c>
      <c r="C155" s="20" t="s">
        <v>34</v>
      </c>
      <c r="D155" s="20" t="s">
        <v>116</v>
      </c>
      <c r="E155" s="24" t="s">
        <v>12</v>
      </c>
      <c r="F155" s="27">
        <f>F156</f>
        <v>13000000</v>
      </c>
      <c r="G155" s="27">
        <f>G156</f>
        <v>0</v>
      </c>
      <c r="H155" s="27">
        <f>H156</f>
        <v>13000000</v>
      </c>
      <c r="I155" s="23"/>
    </row>
    <row r="156" spans="1:9" ht="38.25">
      <c r="A156" s="21" t="s">
        <v>174</v>
      </c>
      <c r="B156" s="18" t="s">
        <v>7</v>
      </c>
      <c r="C156" s="18" t="s">
        <v>34</v>
      </c>
      <c r="D156" s="18" t="s">
        <v>116</v>
      </c>
      <c r="E156" s="25" t="s">
        <v>13</v>
      </c>
      <c r="F156" s="28">
        <v>13000000</v>
      </c>
      <c r="G156" s="28"/>
      <c r="H156" s="28">
        <f>F156+G156</f>
        <v>13000000</v>
      </c>
      <c r="I156" s="23"/>
    </row>
    <row r="157" spans="1:9">
      <c r="A157" s="19" t="s">
        <v>175</v>
      </c>
      <c r="B157" s="20" t="s">
        <v>7</v>
      </c>
      <c r="C157" s="20" t="s">
        <v>34</v>
      </c>
      <c r="D157" s="20" t="s">
        <v>116</v>
      </c>
      <c r="E157" s="24" t="s">
        <v>14</v>
      </c>
      <c r="F157" s="27">
        <f>F158</f>
        <v>1200000</v>
      </c>
      <c r="G157" s="27">
        <f>G158</f>
        <v>0</v>
      </c>
      <c r="H157" s="27">
        <f>H158</f>
        <v>1200000</v>
      </c>
      <c r="I157" s="23"/>
    </row>
    <row r="158" spans="1:9" ht="51">
      <c r="A158" s="21" t="s">
        <v>194</v>
      </c>
      <c r="B158" s="18" t="s">
        <v>7</v>
      </c>
      <c r="C158" s="18" t="s">
        <v>34</v>
      </c>
      <c r="D158" s="18" t="s">
        <v>116</v>
      </c>
      <c r="E158" s="25" t="s">
        <v>22</v>
      </c>
      <c r="F158" s="28">
        <v>1200000</v>
      </c>
      <c r="G158" s="28"/>
      <c r="H158" s="28">
        <f>F158+G158</f>
        <v>1200000</v>
      </c>
      <c r="I158" s="23"/>
    </row>
    <row r="159" spans="1:9">
      <c r="A159" s="19" t="s">
        <v>233</v>
      </c>
      <c r="B159" s="20" t="s">
        <v>7</v>
      </c>
      <c r="C159" s="20" t="s">
        <v>34</v>
      </c>
      <c r="D159" s="20" t="s">
        <v>117</v>
      </c>
      <c r="E159" s="24"/>
      <c r="F159" s="27">
        <f t="shared" ref="F159:H160" si="21">F160</f>
        <v>2330000</v>
      </c>
      <c r="G159" s="27">
        <f t="shared" si="21"/>
        <v>0</v>
      </c>
      <c r="H159" s="27">
        <f t="shared" si="21"/>
        <v>2330000</v>
      </c>
      <c r="I159" s="23"/>
    </row>
    <row r="160" spans="1:9" ht="25.5">
      <c r="A160" s="19" t="s">
        <v>173</v>
      </c>
      <c r="B160" s="20" t="s">
        <v>7</v>
      </c>
      <c r="C160" s="20" t="s">
        <v>34</v>
      </c>
      <c r="D160" s="20" t="s">
        <v>117</v>
      </c>
      <c r="E160" s="24" t="s">
        <v>12</v>
      </c>
      <c r="F160" s="27">
        <f t="shared" si="21"/>
        <v>2330000</v>
      </c>
      <c r="G160" s="27">
        <f t="shared" si="21"/>
        <v>0</v>
      </c>
      <c r="H160" s="27">
        <f t="shared" si="21"/>
        <v>2330000</v>
      </c>
      <c r="I160" s="23"/>
    </row>
    <row r="161" spans="1:9" ht="38.25">
      <c r="A161" s="21" t="s">
        <v>174</v>
      </c>
      <c r="B161" s="18" t="s">
        <v>7</v>
      </c>
      <c r="C161" s="18" t="s">
        <v>34</v>
      </c>
      <c r="D161" s="18" t="s">
        <v>117</v>
      </c>
      <c r="E161" s="25" t="s">
        <v>13</v>
      </c>
      <c r="F161" s="28">
        <v>2330000</v>
      </c>
      <c r="G161" s="28"/>
      <c r="H161" s="28">
        <f>F161+G161</f>
        <v>2330000</v>
      </c>
      <c r="I161" s="23"/>
    </row>
    <row r="162" spans="1:9">
      <c r="A162" s="19" t="s">
        <v>234</v>
      </c>
      <c r="B162" s="20" t="s">
        <v>7</v>
      </c>
      <c r="C162" s="20" t="s">
        <v>34</v>
      </c>
      <c r="D162" s="20" t="s">
        <v>118</v>
      </c>
      <c r="E162" s="24"/>
      <c r="F162" s="27">
        <f>F163+F165</f>
        <v>2654838</v>
      </c>
      <c r="G162" s="27">
        <f>G163+G165</f>
        <v>0</v>
      </c>
      <c r="H162" s="27">
        <f>H163+H165</f>
        <v>2654838</v>
      </c>
      <c r="I162" s="23"/>
    </row>
    <row r="163" spans="1:9" ht="25.5">
      <c r="A163" s="19" t="s">
        <v>173</v>
      </c>
      <c r="B163" s="20" t="s">
        <v>7</v>
      </c>
      <c r="C163" s="20" t="s">
        <v>34</v>
      </c>
      <c r="D163" s="20" t="s">
        <v>118</v>
      </c>
      <c r="E163" s="24" t="s">
        <v>12</v>
      </c>
      <c r="F163" s="27">
        <f>F164</f>
        <v>1754838</v>
      </c>
      <c r="G163" s="27">
        <f>G164</f>
        <v>0</v>
      </c>
      <c r="H163" s="27">
        <f>H164</f>
        <v>1754838</v>
      </c>
      <c r="I163" s="23"/>
    </row>
    <row r="164" spans="1:9" ht="38.25">
      <c r="A164" s="21" t="s">
        <v>174</v>
      </c>
      <c r="B164" s="18" t="s">
        <v>7</v>
      </c>
      <c r="C164" s="18" t="s">
        <v>34</v>
      </c>
      <c r="D164" s="18" t="s">
        <v>118</v>
      </c>
      <c r="E164" s="25" t="s">
        <v>13</v>
      </c>
      <c r="F164" s="28">
        <v>1754838</v>
      </c>
      <c r="G164" s="28"/>
      <c r="H164" s="28">
        <f>F164+G164</f>
        <v>1754838</v>
      </c>
      <c r="I164" s="23"/>
    </row>
    <row r="165" spans="1:9">
      <c r="A165" s="19" t="s">
        <v>175</v>
      </c>
      <c r="B165" s="20" t="s">
        <v>7</v>
      </c>
      <c r="C165" s="20" t="s">
        <v>34</v>
      </c>
      <c r="D165" s="20" t="s">
        <v>118</v>
      </c>
      <c r="E165" s="24" t="s">
        <v>14</v>
      </c>
      <c r="F165" s="27">
        <f>F166</f>
        <v>900000</v>
      </c>
      <c r="G165" s="27">
        <f>G166</f>
        <v>0</v>
      </c>
      <c r="H165" s="27">
        <f>H166</f>
        <v>900000</v>
      </c>
      <c r="I165" s="23"/>
    </row>
    <row r="166" spans="1:9" ht="51">
      <c r="A166" s="21" t="s">
        <v>194</v>
      </c>
      <c r="B166" s="18" t="s">
        <v>7</v>
      </c>
      <c r="C166" s="18" t="s">
        <v>34</v>
      </c>
      <c r="D166" s="18" t="s">
        <v>118</v>
      </c>
      <c r="E166" s="25" t="s">
        <v>22</v>
      </c>
      <c r="F166" s="28">
        <v>900000</v>
      </c>
      <c r="G166" s="28"/>
      <c r="H166" s="28">
        <f>F166+G166</f>
        <v>900000</v>
      </c>
      <c r="I166" s="23"/>
    </row>
    <row r="167" spans="1:9" ht="25.5">
      <c r="A167" s="19" t="s">
        <v>235</v>
      </c>
      <c r="B167" s="20" t="s">
        <v>7</v>
      </c>
      <c r="C167" s="20" t="s">
        <v>34</v>
      </c>
      <c r="D167" s="20" t="s">
        <v>119</v>
      </c>
      <c r="E167" s="24"/>
      <c r="F167" s="27">
        <f>F168+F170</f>
        <v>13551085.52</v>
      </c>
      <c r="G167" s="27">
        <f>G168+G170</f>
        <v>0</v>
      </c>
      <c r="H167" s="27">
        <f>H168+H170</f>
        <v>13551085.52</v>
      </c>
      <c r="I167" s="23"/>
    </row>
    <row r="168" spans="1:9" ht="25.5">
      <c r="A168" s="19" t="s">
        <v>173</v>
      </c>
      <c r="B168" s="20" t="s">
        <v>7</v>
      </c>
      <c r="C168" s="20" t="s">
        <v>34</v>
      </c>
      <c r="D168" s="20" t="s">
        <v>119</v>
      </c>
      <c r="E168" s="24" t="s">
        <v>12</v>
      </c>
      <c r="F168" s="27">
        <f>F169</f>
        <v>12921085.52</v>
      </c>
      <c r="G168" s="27">
        <f>G169</f>
        <v>0</v>
      </c>
      <c r="H168" s="27">
        <f>H169</f>
        <v>12921085.52</v>
      </c>
      <c r="I168" s="23"/>
    </row>
    <row r="169" spans="1:9" ht="38.25">
      <c r="A169" s="21" t="s">
        <v>174</v>
      </c>
      <c r="B169" s="18" t="s">
        <v>7</v>
      </c>
      <c r="C169" s="18" t="s">
        <v>34</v>
      </c>
      <c r="D169" s="18" t="s">
        <v>119</v>
      </c>
      <c r="E169" s="25" t="s">
        <v>13</v>
      </c>
      <c r="F169" s="28">
        <v>12921085.52</v>
      </c>
      <c r="G169" s="28"/>
      <c r="H169" s="28">
        <f>F169+G169</f>
        <v>12921085.52</v>
      </c>
      <c r="I169" s="23"/>
    </row>
    <row r="170" spans="1:9">
      <c r="A170" s="19" t="s">
        <v>175</v>
      </c>
      <c r="B170" s="20" t="s">
        <v>7</v>
      </c>
      <c r="C170" s="20" t="s">
        <v>34</v>
      </c>
      <c r="D170" s="20" t="s">
        <v>119</v>
      </c>
      <c r="E170" s="24" t="s">
        <v>14</v>
      </c>
      <c r="F170" s="27">
        <f>F171</f>
        <v>630000</v>
      </c>
      <c r="G170" s="27">
        <f>G171</f>
        <v>0</v>
      </c>
      <c r="H170" s="27">
        <f>H171</f>
        <v>630000</v>
      </c>
      <c r="I170" s="23"/>
    </row>
    <row r="171" spans="1:9" ht="51">
      <c r="A171" s="21" t="s">
        <v>194</v>
      </c>
      <c r="B171" s="18" t="s">
        <v>7</v>
      </c>
      <c r="C171" s="18" t="s">
        <v>34</v>
      </c>
      <c r="D171" s="18" t="s">
        <v>119</v>
      </c>
      <c r="E171" s="25" t="s">
        <v>22</v>
      </c>
      <c r="F171" s="28">
        <v>630000</v>
      </c>
      <c r="G171" s="28"/>
      <c r="H171" s="28">
        <f>F171+G171</f>
        <v>630000</v>
      </c>
      <c r="I171" s="23"/>
    </row>
    <row r="172" spans="1:9">
      <c r="A172" s="19" t="s">
        <v>236</v>
      </c>
      <c r="B172" s="20" t="s">
        <v>7</v>
      </c>
      <c r="C172" s="20" t="s">
        <v>35</v>
      </c>
      <c r="D172" s="20"/>
      <c r="E172" s="24"/>
      <c r="F172" s="27">
        <f t="shared" ref="F172:H173" si="22">F173</f>
        <v>35939000</v>
      </c>
      <c r="G172" s="27">
        <f t="shared" si="22"/>
        <v>0</v>
      </c>
      <c r="H172" s="27">
        <f t="shared" si="22"/>
        <v>35939000</v>
      </c>
      <c r="I172" s="23"/>
    </row>
    <row r="173" spans="1:9">
      <c r="A173" s="19" t="s">
        <v>237</v>
      </c>
      <c r="B173" s="20" t="s">
        <v>7</v>
      </c>
      <c r="C173" s="20" t="s">
        <v>36</v>
      </c>
      <c r="D173" s="20"/>
      <c r="E173" s="24"/>
      <c r="F173" s="27">
        <f t="shared" si="22"/>
        <v>35939000</v>
      </c>
      <c r="G173" s="27">
        <f t="shared" si="22"/>
        <v>0</v>
      </c>
      <c r="H173" s="27">
        <f t="shared" si="22"/>
        <v>35939000</v>
      </c>
      <c r="I173" s="23"/>
    </row>
    <row r="174" spans="1:9" ht="38.25">
      <c r="A174" s="19" t="s">
        <v>238</v>
      </c>
      <c r="B174" s="20" t="s">
        <v>7</v>
      </c>
      <c r="C174" s="20" t="s">
        <v>36</v>
      </c>
      <c r="D174" s="20" t="s">
        <v>120</v>
      </c>
      <c r="E174" s="24"/>
      <c r="F174" s="27">
        <f>F175+F187+F196+F201+F207</f>
        <v>35939000</v>
      </c>
      <c r="G174" s="27">
        <f>G175+G187+G196+G201+G207</f>
        <v>0</v>
      </c>
      <c r="H174" s="27">
        <f>H175+H187+H196+H201+H207</f>
        <v>35939000</v>
      </c>
      <c r="I174" s="23"/>
    </row>
    <row r="175" spans="1:9" ht="38.25">
      <c r="A175" s="19" t="s">
        <v>239</v>
      </c>
      <c r="B175" s="20" t="s">
        <v>7</v>
      </c>
      <c r="C175" s="20" t="s">
        <v>36</v>
      </c>
      <c r="D175" s="20" t="s">
        <v>121</v>
      </c>
      <c r="E175" s="24"/>
      <c r="F175" s="27">
        <f>F176</f>
        <v>15430000</v>
      </c>
      <c r="G175" s="27">
        <f>G176</f>
        <v>0</v>
      </c>
      <c r="H175" s="27">
        <f>H176</f>
        <v>15430000</v>
      </c>
      <c r="I175" s="23"/>
    </row>
    <row r="176" spans="1:9" ht="25.5">
      <c r="A176" s="19" t="s">
        <v>240</v>
      </c>
      <c r="B176" s="20" t="s">
        <v>7</v>
      </c>
      <c r="C176" s="20" t="s">
        <v>36</v>
      </c>
      <c r="D176" s="20" t="s">
        <v>122</v>
      </c>
      <c r="E176" s="24"/>
      <c r="F176" s="27">
        <f>F177+F184</f>
        <v>15430000</v>
      </c>
      <c r="G176" s="27">
        <f>G177+G184</f>
        <v>0</v>
      </c>
      <c r="H176" s="27">
        <f>H177+H184</f>
        <v>15430000</v>
      </c>
      <c r="I176" s="23"/>
    </row>
    <row r="177" spans="1:9" ht="25.5">
      <c r="A177" s="19" t="s">
        <v>241</v>
      </c>
      <c r="B177" s="20" t="s">
        <v>7</v>
      </c>
      <c r="C177" s="20" t="s">
        <v>36</v>
      </c>
      <c r="D177" s="20" t="s">
        <v>123</v>
      </c>
      <c r="E177" s="24"/>
      <c r="F177" s="27">
        <f>F178+F180+F182</f>
        <v>2441000</v>
      </c>
      <c r="G177" s="27">
        <f>G178+G180+G182</f>
        <v>0</v>
      </c>
      <c r="H177" s="27">
        <f>H178+H180+H182</f>
        <v>2441000</v>
      </c>
      <c r="I177" s="23"/>
    </row>
    <row r="178" spans="1:9" ht="63.75">
      <c r="A178" s="19" t="s">
        <v>170</v>
      </c>
      <c r="B178" s="20" t="s">
        <v>7</v>
      </c>
      <c r="C178" s="20" t="s">
        <v>36</v>
      </c>
      <c r="D178" s="20" t="s">
        <v>123</v>
      </c>
      <c r="E178" s="24" t="s">
        <v>10</v>
      </c>
      <c r="F178" s="27">
        <f>F179</f>
        <v>1608500</v>
      </c>
      <c r="G178" s="27">
        <f>G179</f>
        <v>-1000</v>
      </c>
      <c r="H178" s="27">
        <f>H179</f>
        <v>1607500</v>
      </c>
      <c r="I178" s="23"/>
    </row>
    <row r="179" spans="1:9" ht="25.5">
      <c r="A179" s="21" t="s">
        <v>242</v>
      </c>
      <c r="B179" s="18" t="s">
        <v>7</v>
      </c>
      <c r="C179" s="18" t="s">
        <v>36</v>
      </c>
      <c r="D179" s="18" t="s">
        <v>123</v>
      </c>
      <c r="E179" s="25" t="s">
        <v>37</v>
      </c>
      <c r="F179" s="28">
        <v>1608500</v>
      </c>
      <c r="G179" s="28">
        <v>-1000</v>
      </c>
      <c r="H179" s="28">
        <f>F179+G179</f>
        <v>1607500</v>
      </c>
      <c r="I179" s="34"/>
    </row>
    <row r="180" spans="1:9" ht="25.5">
      <c r="A180" s="19" t="s">
        <v>173</v>
      </c>
      <c r="B180" s="20" t="s">
        <v>7</v>
      </c>
      <c r="C180" s="20" t="s">
        <v>36</v>
      </c>
      <c r="D180" s="20" t="s">
        <v>123</v>
      </c>
      <c r="E180" s="24" t="s">
        <v>12</v>
      </c>
      <c r="F180" s="27">
        <f>F181</f>
        <v>831500</v>
      </c>
      <c r="G180" s="27">
        <f>G181</f>
        <v>1000</v>
      </c>
      <c r="H180" s="27">
        <f>H181</f>
        <v>832500</v>
      </c>
      <c r="I180" s="23"/>
    </row>
    <row r="181" spans="1:9" ht="38.25">
      <c r="A181" s="21" t="s">
        <v>174</v>
      </c>
      <c r="B181" s="18" t="s">
        <v>7</v>
      </c>
      <c r="C181" s="18" t="s">
        <v>36</v>
      </c>
      <c r="D181" s="18" t="s">
        <v>123</v>
      </c>
      <c r="E181" s="25" t="s">
        <v>13</v>
      </c>
      <c r="F181" s="28">
        <v>831500</v>
      </c>
      <c r="G181" s="28">
        <v>1000</v>
      </c>
      <c r="H181" s="28">
        <f>F181+G181</f>
        <v>832500</v>
      </c>
      <c r="I181" s="34"/>
    </row>
    <row r="182" spans="1:9">
      <c r="A182" s="19" t="s">
        <v>175</v>
      </c>
      <c r="B182" s="20" t="s">
        <v>7</v>
      </c>
      <c r="C182" s="20" t="s">
        <v>36</v>
      </c>
      <c r="D182" s="20" t="s">
        <v>123</v>
      </c>
      <c r="E182" s="24" t="s">
        <v>14</v>
      </c>
      <c r="F182" s="27">
        <f>F183</f>
        <v>1000</v>
      </c>
      <c r="G182" s="27">
        <f>G183</f>
        <v>0</v>
      </c>
      <c r="H182" s="27">
        <f>H183</f>
        <v>1000</v>
      </c>
      <c r="I182" s="23"/>
    </row>
    <row r="183" spans="1:9">
      <c r="A183" s="21" t="s">
        <v>176</v>
      </c>
      <c r="B183" s="18" t="s">
        <v>7</v>
      </c>
      <c r="C183" s="18" t="s">
        <v>36</v>
      </c>
      <c r="D183" s="18" t="s">
        <v>123</v>
      </c>
      <c r="E183" s="25" t="s">
        <v>15</v>
      </c>
      <c r="F183" s="28">
        <v>1000</v>
      </c>
      <c r="G183" s="28"/>
      <c r="H183" s="28">
        <f>F183+G183</f>
        <v>1000</v>
      </c>
      <c r="I183" s="23"/>
    </row>
    <row r="184" spans="1:9" ht="25.5">
      <c r="A184" s="19" t="s">
        <v>243</v>
      </c>
      <c r="B184" s="20" t="s">
        <v>7</v>
      </c>
      <c r="C184" s="20" t="s">
        <v>36</v>
      </c>
      <c r="D184" s="20" t="s">
        <v>124</v>
      </c>
      <c r="E184" s="24"/>
      <c r="F184" s="27">
        <f t="shared" ref="F184:H185" si="23">F185</f>
        <v>12989000</v>
      </c>
      <c r="G184" s="27">
        <f t="shared" si="23"/>
        <v>0</v>
      </c>
      <c r="H184" s="27">
        <f t="shared" si="23"/>
        <v>12989000</v>
      </c>
      <c r="I184" s="23"/>
    </row>
    <row r="185" spans="1:9" ht="38.25">
      <c r="A185" s="19" t="s">
        <v>189</v>
      </c>
      <c r="B185" s="20" t="s">
        <v>7</v>
      </c>
      <c r="C185" s="20" t="s">
        <v>36</v>
      </c>
      <c r="D185" s="20" t="s">
        <v>124</v>
      </c>
      <c r="E185" s="24" t="s">
        <v>20</v>
      </c>
      <c r="F185" s="27">
        <f t="shared" si="23"/>
        <v>12989000</v>
      </c>
      <c r="G185" s="27">
        <f t="shared" si="23"/>
        <v>0</v>
      </c>
      <c r="H185" s="27">
        <f t="shared" si="23"/>
        <v>12989000</v>
      </c>
      <c r="I185" s="23"/>
    </row>
    <row r="186" spans="1:9">
      <c r="A186" s="21" t="s">
        <v>244</v>
      </c>
      <c r="B186" s="18" t="s">
        <v>7</v>
      </c>
      <c r="C186" s="18" t="s">
        <v>36</v>
      </c>
      <c r="D186" s="18" t="s">
        <v>124</v>
      </c>
      <c r="E186" s="25" t="s">
        <v>38</v>
      </c>
      <c r="F186" s="28">
        <v>12989000</v>
      </c>
      <c r="G186" s="28"/>
      <c r="H186" s="28">
        <f>F186+G186</f>
        <v>12989000</v>
      </c>
      <c r="I186" s="23"/>
    </row>
    <row r="187" spans="1:9" ht="38.25">
      <c r="A187" s="19" t="s">
        <v>245</v>
      </c>
      <c r="B187" s="20" t="s">
        <v>7</v>
      </c>
      <c r="C187" s="20" t="s">
        <v>36</v>
      </c>
      <c r="D187" s="20" t="s">
        <v>125</v>
      </c>
      <c r="E187" s="24"/>
      <c r="F187" s="27">
        <f t="shared" ref="F187:H188" si="24">F188</f>
        <v>6173000</v>
      </c>
      <c r="G187" s="27">
        <f t="shared" si="24"/>
        <v>0</v>
      </c>
      <c r="H187" s="27">
        <f t="shared" si="24"/>
        <v>6173000</v>
      </c>
      <c r="I187" s="23"/>
    </row>
    <row r="188" spans="1:9" ht="25.5">
      <c r="A188" s="19" t="s">
        <v>246</v>
      </c>
      <c r="B188" s="20" t="s">
        <v>7</v>
      </c>
      <c r="C188" s="20" t="s">
        <v>36</v>
      </c>
      <c r="D188" s="20" t="s">
        <v>126</v>
      </c>
      <c r="E188" s="24"/>
      <c r="F188" s="27">
        <f t="shared" si="24"/>
        <v>6173000</v>
      </c>
      <c r="G188" s="27">
        <f t="shared" si="24"/>
        <v>0</v>
      </c>
      <c r="H188" s="27">
        <f t="shared" si="24"/>
        <v>6173000</v>
      </c>
      <c r="I188" s="23"/>
    </row>
    <row r="189" spans="1:9" ht="25.5">
      <c r="A189" s="19" t="s">
        <v>241</v>
      </c>
      <c r="B189" s="20" t="s">
        <v>7</v>
      </c>
      <c r="C189" s="20" t="s">
        <v>36</v>
      </c>
      <c r="D189" s="20" t="s">
        <v>127</v>
      </c>
      <c r="E189" s="24"/>
      <c r="F189" s="27">
        <f>F190+F192+F194</f>
        <v>6173000</v>
      </c>
      <c r="G189" s="27">
        <f>G190+G192+G194</f>
        <v>0</v>
      </c>
      <c r="H189" s="27">
        <f>H190+H192+H194</f>
        <v>6173000</v>
      </c>
      <c r="I189" s="23"/>
    </row>
    <row r="190" spans="1:9" ht="63.75">
      <c r="A190" s="19" t="s">
        <v>170</v>
      </c>
      <c r="B190" s="20" t="s">
        <v>7</v>
      </c>
      <c r="C190" s="20" t="s">
        <v>36</v>
      </c>
      <c r="D190" s="20" t="s">
        <v>127</v>
      </c>
      <c r="E190" s="24" t="s">
        <v>10</v>
      </c>
      <c r="F190" s="27">
        <f>F191</f>
        <v>4570000</v>
      </c>
      <c r="G190" s="27">
        <f>G191</f>
        <v>-9000</v>
      </c>
      <c r="H190" s="27">
        <f>H191</f>
        <v>4561000</v>
      </c>
      <c r="I190" s="23"/>
    </row>
    <row r="191" spans="1:9" ht="25.5">
      <c r="A191" s="21" t="s">
        <v>242</v>
      </c>
      <c r="B191" s="18" t="s">
        <v>7</v>
      </c>
      <c r="C191" s="18" t="s">
        <v>36</v>
      </c>
      <c r="D191" s="18" t="s">
        <v>127</v>
      </c>
      <c r="E191" s="25" t="s">
        <v>37</v>
      </c>
      <c r="F191" s="28">
        <v>4570000</v>
      </c>
      <c r="G191" s="28">
        <v>-9000</v>
      </c>
      <c r="H191" s="33">
        <f>F191+G191</f>
        <v>4561000</v>
      </c>
      <c r="I191" s="34"/>
    </row>
    <row r="192" spans="1:9" ht="25.5">
      <c r="A192" s="19" t="s">
        <v>173</v>
      </c>
      <c r="B192" s="20" t="s">
        <v>7</v>
      </c>
      <c r="C192" s="20" t="s">
        <v>36</v>
      </c>
      <c r="D192" s="20" t="s">
        <v>127</v>
      </c>
      <c r="E192" s="24" t="s">
        <v>12</v>
      </c>
      <c r="F192" s="27">
        <f>F193</f>
        <v>1583000</v>
      </c>
      <c r="G192" s="27">
        <f>G193</f>
        <v>9000</v>
      </c>
      <c r="H192" s="35">
        <f>H193</f>
        <v>1592000</v>
      </c>
      <c r="I192" s="23"/>
    </row>
    <row r="193" spans="1:9" ht="38.25">
      <c r="A193" s="21" t="s">
        <v>174</v>
      </c>
      <c r="B193" s="18" t="s">
        <v>7</v>
      </c>
      <c r="C193" s="18" t="s">
        <v>36</v>
      </c>
      <c r="D193" s="18" t="s">
        <v>127</v>
      </c>
      <c r="E193" s="25" t="s">
        <v>13</v>
      </c>
      <c r="F193" s="28">
        <v>1583000</v>
      </c>
      <c r="G193" s="33">
        <v>9000</v>
      </c>
      <c r="H193" s="28">
        <f>F193+G193</f>
        <v>1592000</v>
      </c>
      <c r="I193" s="34"/>
    </row>
    <row r="194" spans="1:9">
      <c r="A194" s="19" t="s">
        <v>175</v>
      </c>
      <c r="B194" s="20" t="s">
        <v>7</v>
      </c>
      <c r="C194" s="20" t="s">
        <v>36</v>
      </c>
      <c r="D194" s="20" t="s">
        <v>127</v>
      </c>
      <c r="E194" s="24" t="s">
        <v>14</v>
      </c>
      <c r="F194" s="27">
        <f>F195</f>
        <v>20000</v>
      </c>
      <c r="G194" s="27">
        <f>G195</f>
        <v>0</v>
      </c>
      <c r="H194" s="36">
        <f>H195</f>
        <v>20000</v>
      </c>
      <c r="I194" s="23"/>
    </row>
    <row r="195" spans="1:9">
      <c r="A195" s="21" t="s">
        <v>176</v>
      </c>
      <c r="B195" s="18" t="s">
        <v>7</v>
      </c>
      <c r="C195" s="18" t="s">
        <v>36</v>
      </c>
      <c r="D195" s="18" t="s">
        <v>127</v>
      </c>
      <c r="E195" s="25" t="s">
        <v>15</v>
      </c>
      <c r="F195" s="28">
        <v>20000</v>
      </c>
      <c r="G195" s="28"/>
      <c r="H195" s="28">
        <f>F195+G195</f>
        <v>20000</v>
      </c>
      <c r="I195" s="23"/>
    </row>
    <row r="196" spans="1:9" ht="51">
      <c r="A196" s="19" t="s">
        <v>247</v>
      </c>
      <c r="B196" s="20" t="s">
        <v>7</v>
      </c>
      <c r="C196" s="20" t="s">
        <v>36</v>
      </c>
      <c r="D196" s="20" t="s">
        <v>128</v>
      </c>
      <c r="E196" s="24"/>
      <c r="F196" s="27">
        <f t="shared" ref="F196:H199" si="25">F197</f>
        <v>10878000</v>
      </c>
      <c r="G196" s="27">
        <f t="shared" si="25"/>
        <v>0</v>
      </c>
      <c r="H196" s="27">
        <f t="shared" si="25"/>
        <v>10878000</v>
      </c>
      <c r="I196" s="23"/>
    </row>
    <row r="197" spans="1:9" ht="38.25">
      <c r="A197" s="19" t="s">
        <v>248</v>
      </c>
      <c r="B197" s="20" t="s">
        <v>7</v>
      </c>
      <c r="C197" s="20" t="s">
        <v>36</v>
      </c>
      <c r="D197" s="20" t="s">
        <v>129</v>
      </c>
      <c r="E197" s="24"/>
      <c r="F197" s="27">
        <f t="shared" si="25"/>
        <v>10878000</v>
      </c>
      <c r="G197" s="27">
        <f t="shared" si="25"/>
        <v>0</v>
      </c>
      <c r="H197" s="27">
        <f t="shared" si="25"/>
        <v>10878000</v>
      </c>
      <c r="I197" s="23"/>
    </row>
    <row r="198" spans="1:9" ht="25.5">
      <c r="A198" s="19" t="s">
        <v>243</v>
      </c>
      <c r="B198" s="20" t="s">
        <v>7</v>
      </c>
      <c r="C198" s="20" t="s">
        <v>36</v>
      </c>
      <c r="D198" s="20" t="s">
        <v>130</v>
      </c>
      <c r="E198" s="24"/>
      <c r="F198" s="27">
        <f t="shared" si="25"/>
        <v>10878000</v>
      </c>
      <c r="G198" s="27">
        <f t="shared" si="25"/>
        <v>0</v>
      </c>
      <c r="H198" s="27">
        <f t="shared" si="25"/>
        <v>10878000</v>
      </c>
      <c r="I198" s="23"/>
    </row>
    <row r="199" spans="1:9" ht="38.25">
      <c r="A199" s="19" t="s">
        <v>189</v>
      </c>
      <c r="B199" s="20" t="s">
        <v>7</v>
      </c>
      <c r="C199" s="20" t="s">
        <v>36</v>
      </c>
      <c r="D199" s="20" t="s">
        <v>130</v>
      </c>
      <c r="E199" s="24" t="s">
        <v>20</v>
      </c>
      <c r="F199" s="27">
        <f t="shared" si="25"/>
        <v>10878000</v>
      </c>
      <c r="G199" s="27">
        <f t="shared" si="25"/>
        <v>0</v>
      </c>
      <c r="H199" s="27">
        <f t="shared" si="25"/>
        <v>10878000</v>
      </c>
      <c r="I199" s="23"/>
    </row>
    <row r="200" spans="1:9">
      <c r="A200" s="21" t="s">
        <v>244</v>
      </c>
      <c r="B200" s="18" t="s">
        <v>7</v>
      </c>
      <c r="C200" s="18" t="s">
        <v>36</v>
      </c>
      <c r="D200" s="18" t="s">
        <v>130</v>
      </c>
      <c r="E200" s="25" t="s">
        <v>38</v>
      </c>
      <c r="F200" s="28">
        <v>10878000</v>
      </c>
      <c r="G200" s="28"/>
      <c r="H200" s="28">
        <f>F200+G200</f>
        <v>10878000</v>
      </c>
      <c r="I200" s="23"/>
    </row>
    <row r="201" spans="1:9" ht="51">
      <c r="A201" s="19" t="s">
        <v>249</v>
      </c>
      <c r="B201" s="20" t="s">
        <v>7</v>
      </c>
      <c r="C201" s="20" t="s">
        <v>36</v>
      </c>
      <c r="D201" s="20" t="s">
        <v>131</v>
      </c>
      <c r="E201" s="24"/>
      <c r="F201" s="27">
        <f t="shared" ref="F201:H204" si="26">F202</f>
        <v>2958000</v>
      </c>
      <c r="G201" s="27">
        <f t="shared" si="26"/>
        <v>0</v>
      </c>
      <c r="H201" s="27">
        <f t="shared" si="26"/>
        <v>2958000</v>
      </c>
      <c r="I201" s="23"/>
    </row>
    <row r="202" spans="1:9" ht="38.25">
      <c r="A202" s="19" t="s">
        <v>250</v>
      </c>
      <c r="B202" s="20" t="s">
        <v>7</v>
      </c>
      <c r="C202" s="20" t="s">
        <v>36</v>
      </c>
      <c r="D202" s="20" t="s">
        <v>132</v>
      </c>
      <c r="E202" s="24"/>
      <c r="F202" s="27">
        <f t="shared" si="26"/>
        <v>2958000</v>
      </c>
      <c r="G202" s="27">
        <f t="shared" si="26"/>
        <v>0</v>
      </c>
      <c r="H202" s="27">
        <f t="shared" si="26"/>
        <v>2958000</v>
      </c>
      <c r="I202" s="23"/>
    </row>
    <row r="203" spans="1:9" ht="25.5">
      <c r="A203" s="19" t="s">
        <v>243</v>
      </c>
      <c r="B203" s="20" t="s">
        <v>7</v>
      </c>
      <c r="C203" s="20" t="s">
        <v>36</v>
      </c>
      <c r="D203" s="20" t="s">
        <v>133</v>
      </c>
      <c r="E203" s="24"/>
      <c r="F203" s="27">
        <f t="shared" si="26"/>
        <v>2958000</v>
      </c>
      <c r="G203" s="27">
        <f t="shared" si="26"/>
        <v>0</v>
      </c>
      <c r="H203" s="27">
        <f t="shared" si="26"/>
        <v>2958000</v>
      </c>
      <c r="I203" s="23"/>
    </row>
    <row r="204" spans="1:9" ht="38.25">
      <c r="A204" s="19" t="s">
        <v>189</v>
      </c>
      <c r="B204" s="20" t="s">
        <v>7</v>
      </c>
      <c r="C204" s="20" t="s">
        <v>36</v>
      </c>
      <c r="D204" s="20" t="s">
        <v>133</v>
      </c>
      <c r="E204" s="24" t="s">
        <v>20</v>
      </c>
      <c r="F204" s="27">
        <f t="shared" si="26"/>
        <v>2958000</v>
      </c>
      <c r="G204" s="27">
        <f t="shared" si="26"/>
        <v>0</v>
      </c>
      <c r="H204" s="27">
        <f t="shared" si="26"/>
        <v>2958000</v>
      </c>
      <c r="I204" s="23"/>
    </row>
    <row r="205" spans="1:9">
      <c r="A205" s="21" t="s">
        <v>244</v>
      </c>
      <c r="B205" s="18" t="s">
        <v>7</v>
      </c>
      <c r="C205" s="18" t="s">
        <v>36</v>
      </c>
      <c r="D205" s="18" t="s">
        <v>133</v>
      </c>
      <c r="E205" s="25" t="s">
        <v>38</v>
      </c>
      <c r="F205" s="28">
        <v>2958000</v>
      </c>
      <c r="G205" s="28"/>
      <c r="H205" s="28">
        <f>F205+G205</f>
        <v>2958000</v>
      </c>
      <c r="I205" s="23"/>
    </row>
    <row r="206" spans="1:9" ht="51">
      <c r="A206" s="19" t="s">
        <v>251</v>
      </c>
      <c r="B206" s="20" t="s">
        <v>7</v>
      </c>
      <c r="C206" s="20" t="s">
        <v>36</v>
      </c>
      <c r="D206" s="20" t="s">
        <v>134</v>
      </c>
      <c r="E206" s="24"/>
      <c r="F206" s="27">
        <f t="shared" ref="F206:H209" si="27">F207</f>
        <v>500000</v>
      </c>
      <c r="G206" s="27">
        <f t="shared" si="27"/>
        <v>0</v>
      </c>
      <c r="H206" s="27">
        <f t="shared" si="27"/>
        <v>500000</v>
      </c>
      <c r="I206" s="23"/>
    </row>
    <row r="207" spans="1:9" ht="25.5">
      <c r="A207" s="19" t="s">
        <v>252</v>
      </c>
      <c r="B207" s="20" t="s">
        <v>7</v>
      </c>
      <c r="C207" s="20" t="s">
        <v>36</v>
      </c>
      <c r="D207" s="20" t="s">
        <v>135</v>
      </c>
      <c r="E207" s="24"/>
      <c r="F207" s="27">
        <f t="shared" si="27"/>
        <v>500000</v>
      </c>
      <c r="G207" s="27">
        <f t="shared" si="27"/>
        <v>0</v>
      </c>
      <c r="H207" s="27">
        <f t="shared" si="27"/>
        <v>500000</v>
      </c>
      <c r="I207" s="23"/>
    </row>
    <row r="208" spans="1:9">
      <c r="A208" s="19" t="s">
        <v>253</v>
      </c>
      <c r="B208" s="20" t="s">
        <v>7</v>
      </c>
      <c r="C208" s="20" t="s">
        <v>36</v>
      </c>
      <c r="D208" s="20" t="s">
        <v>136</v>
      </c>
      <c r="E208" s="24"/>
      <c r="F208" s="27">
        <f t="shared" si="27"/>
        <v>500000</v>
      </c>
      <c r="G208" s="27">
        <f t="shared" si="27"/>
        <v>0</v>
      </c>
      <c r="H208" s="27">
        <f t="shared" si="27"/>
        <v>500000</v>
      </c>
      <c r="I208" s="23"/>
    </row>
    <row r="209" spans="1:9" ht="25.5">
      <c r="A209" s="19" t="s">
        <v>173</v>
      </c>
      <c r="B209" s="20" t="s">
        <v>7</v>
      </c>
      <c r="C209" s="20" t="s">
        <v>36</v>
      </c>
      <c r="D209" s="20" t="s">
        <v>136</v>
      </c>
      <c r="E209" s="24" t="s">
        <v>12</v>
      </c>
      <c r="F209" s="27">
        <f t="shared" si="27"/>
        <v>500000</v>
      </c>
      <c r="G209" s="27">
        <f t="shared" si="27"/>
        <v>0</v>
      </c>
      <c r="H209" s="27">
        <f t="shared" si="27"/>
        <v>500000</v>
      </c>
      <c r="I209" s="23"/>
    </row>
    <row r="210" spans="1:9" ht="38.25">
      <c r="A210" s="21" t="s">
        <v>174</v>
      </c>
      <c r="B210" s="18" t="s">
        <v>7</v>
      </c>
      <c r="C210" s="18" t="s">
        <v>36</v>
      </c>
      <c r="D210" s="18" t="s">
        <v>136</v>
      </c>
      <c r="E210" s="25" t="s">
        <v>13</v>
      </c>
      <c r="F210" s="28">
        <v>500000</v>
      </c>
      <c r="G210" s="28"/>
      <c r="H210" s="28">
        <f>F210+G210</f>
        <v>500000</v>
      </c>
      <c r="I210" s="23"/>
    </row>
    <row r="211" spans="1:9">
      <c r="A211" s="19" t="s">
        <v>254</v>
      </c>
      <c r="B211" s="20" t="s">
        <v>7</v>
      </c>
      <c r="C211" s="20" t="s">
        <v>39</v>
      </c>
      <c r="D211" s="20"/>
      <c r="E211" s="24"/>
      <c r="F211" s="27">
        <f>F212+F225</f>
        <v>3810000</v>
      </c>
      <c r="G211" s="27">
        <f>G212+G225</f>
        <v>0</v>
      </c>
      <c r="H211" s="27">
        <f>H212+H225</f>
        <v>3810000</v>
      </c>
      <c r="I211" s="23"/>
    </row>
    <row r="212" spans="1:9">
      <c r="A212" s="19" t="s">
        <v>255</v>
      </c>
      <c r="B212" s="20" t="s">
        <v>7</v>
      </c>
      <c r="C212" s="20" t="s">
        <v>40</v>
      </c>
      <c r="D212" s="20"/>
      <c r="E212" s="24"/>
      <c r="F212" s="27">
        <f t="shared" ref="F212:H213" si="28">F213</f>
        <v>1960000</v>
      </c>
      <c r="G212" s="27">
        <f t="shared" si="28"/>
        <v>0</v>
      </c>
      <c r="H212" s="27">
        <f t="shared" si="28"/>
        <v>1960000</v>
      </c>
      <c r="I212" s="23"/>
    </row>
    <row r="213" spans="1:9" ht="38.25">
      <c r="A213" s="19" t="s">
        <v>256</v>
      </c>
      <c r="B213" s="20" t="s">
        <v>7</v>
      </c>
      <c r="C213" s="20" t="s">
        <v>40</v>
      </c>
      <c r="D213" s="20" t="s">
        <v>137</v>
      </c>
      <c r="E213" s="24"/>
      <c r="F213" s="27">
        <f t="shared" si="28"/>
        <v>1960000</v>
      </c>
      <c r="G213" s="27">
        <f t="shared" si="28"/>
        <v>0</v>
      </c>
      <c r="H213" s="27">
        <f t="shared" si="28"/>
        <v>1960000</v>
      </c>
      <c r="I213" s="23"/>
    </row>
    <row r="214" spans="1:9" ht="25.5">
      <c r="A214" s="19" t="s">
        <v>257</v>
      </c>
      <c r="B214" s="20" t="s">
        <v>7</v>
      </c>
      <c r="C214" s="20" t="s">
        <v>40</v>
      </c>
      <c r="D214" s="20" t="s">
        <v>138</v>
      </c>
      <c r="E214" s="24"/>
      <c r="F214" s="27">
        <f>F215+F219+F222</f>
        <v>1960000</v>
      </c>
      <c r="G214" s="27">
        <f>G215+G219+G222</f>
        <v>0</v>
      </c>
      <c r="H214" s="27">
        <f>H215+H219+H222</f>
        <v>1960000</v>
      </c>
      <c r="I214" s="23"/>
    </row>
    <row r="215" spans="1:9">
      <c r="A215" s="19" t="s">
        <v>258</v>
      </c>
      <c r="B215" s="20" t="s">
        <v>7</v>
      </c>
      <c r="C215" s="20" t="s">
        <v>40</v>
      </c>
      <c r="D215" s="20" t="s">
        <v>139</v>
      </c>
      <c r="E215" s="24"/>
      <c r="F215" s="27">
        <f>F216</f>
        <v>560000</v>
      </c>
      <c r="G215" s="27">
        <f>G216</f>
        <v>0</v>
      </c>
      <c r="H215" s="27">
        <f>H216</f>
        <v>560000</v>
      </c>
      <c r="I215" s="23"/>
    </row>
    <row r="216" spans="1:9" ht="25.5">
      <c r="A216" s="19" t="s">
        <v>259</v>
      </c>
      <c r="B216" s="20" t="s">
        <v>7</v>
      </c>
      <c r="C216" s="20" t="s">
        <v>40</v>
      </c>
      <c r="D216" s="20" t="s">
        <v>139</v>
      </c>
      <c r="E216" s="24" t="s">
        <v>41</v>
      </c>
      <c r="F216" s="27">
        <f>F217+F218</f>
        <v>560000</v>
      </c>
      <c r="G216" s="27">
        <f>G217+G218</f>
        <v>0</v>
      </c>
      <c r="H216" s="27">
        <f>H217+H218</f>
        <v>560000</v>
      </c>
      <c r="I216" s="23"/>
    </row>
    <row r="217" spans="1:9" ht="25.5">
      <c r="A217" s="21" t="s">
        <v>260</v>
      </c>
      <c r="B217" s="18" t="s">
        <v>7</v>
      </c>
      <c r="C217" s="18" t="s">
        <v>40</v>
      </c>
      <c r="D217" s="18" t="s">
        <v>139</v>
      </c>
      <c r="E217" s="25" t="s">
        <v>42</v>
      </c>
      <c r="F217" s="28">
        <v>360000</v>
      </c>
      <c r="G217" s="28"/>
      <c r="H217" s="28">
        <f>F217+G217</f>
        <v>360000</v>
      </c>
      <c r="I217" s="23"/>
    </row>
    <row r="218" spans="1:9">
      <c r="A218" s="21" t="s">
        <v>261</v>
      </c>
      <c r="B218" s="18" t="s">
        <v>7</v>
      </c>
      <c r="C218" s="18" t="s">
        <v>40</v>
      </c>
      <c r="D218" s="18" t="s">
        <v>139</v>
      </c>
      <c r="E218" s="25" t="s">
        <v>43</v>
      </c>
      <c r="F218" s="28">
        <v>200000</v>
      </c>
      <c r="G218" s="28"/>
      <c r="H218" s="28">
        <f>F218+G218</f>
        <v>200000</v>
      </c>
      <c r="I218" s="23"/>
    </row>
    <row r="219" spans="1:9" ht="25.5">
      <c r="A219" s="19" t="s">
        <v>262</v>
      </c>
      <c r="B219" s="20" t="s">
        <v>7</v>
      </c>
      <c r="C219" s="20" t="s">
        <v>40</v>
      </c>
      <c r="D219" s="20" t="s">
        <v>140</v>
      </c>
      <c r="E219" s="24"/>
      <c r="F219" s="27">
        <f t="shared" ref="F219:H220" si="29">F220</f>
        <v>400000</v>
      </c>
      <c r="G219" s="27">
        <f t="shared" si="29"/>
        <v>0</v>
      </c>
      <c r="H219" s="27">
        <f t="shared" si="29"/>
        <v>400000</v>
      </c>
      <c r="I219" s="23"/>
    </row>
    <row r="220" spans="1:9" ht="25.5">
      <c r="A220" s="19" t="s">
        <v>259</v>
      </c>
      <c r="B220" s="20" t="s">
        <v>7</v>
      </c>
      <c r="C220" s="20" t="s">
        <v>40</v>
      </c>
      <c r="D220" s="20" t="s">
        <v>140</v>
      </c>
      <c r="E220" s="24" t="s">
        <v>41</v>
      </c>
      <c r="F220" s="27">
        <f t="shared" si="29"/>
        <v>400000</v>
      </c>
      <c r="G220" s="27">
        <f t="shared" si="29"/>
        <v>0</v>
      </c>
      <c r="H220" s="27">
        <f t="shared" si="29"/>
        <v>400000</v>
      </c>
      <c r="I220" s="23"/>
    </row>
    <row r="221" spans="1:9">
      <c r="A221" s="21" t="s">
        <v>261</v>
      </c>
      <c r="B221" s="18" t="s">
        <v>7</v>
      </c>
      <c r="C221" s="18" t="s">
        <v>40</v>
      </c>
      <c r="D221" s="18" t="s">
        <v>140</v>
      </c>
      <c r="E221" s="25" t="s">
        <v>43</v>
      </c>
      <c r="F221" s="28">
        <v>400000</v>
      </c>
      <c r="G221" s="28"/>
      <c r="H221" s="28">
        <f>F221+G221</f>
        <v>400000</v>
      </c>
      <c r="I221" s="23"/>
    </row>
    <row r="222" spans="1:9" ht="38.25">
      <c r="A222" s="19" t="s">
        <v>263</v>
      </c>
      <c r="B222" s="20" t="s">
        <v>7</v>
      </c>
      <c r="C222" s="20" t="s">
        <v>40</v>
      </c>
      <c r="D222" s="20" t="s">
        <v>141</v>
      </c>
      <c r="E222" s="24"/>
      <c r="F222" s="27">
        <f t="shared" ref="F222:H223" si="30">F223</f>
        <v>1000000</v>
      </c>
      <c r="G222" s="27">
        <f t="shared" si="30"/>
        <v>0</v>
      </c>
      <c r="H222" s="27">
        <f t="shared" si="30"/>
        <v>1000000</v>
      </c>
      <c r="I222" s="23"/>
    </row>
    <row r="223" spans="1:9">
      <c r="A223" s="19" t="s">
        <v>264</v>
      </c>
      <c r="B223" s="20" t="s">
        <v>7</v>
      </c>
      <c r="C223" s="20" t="s">
        <v>40</v>
      </c>
      <c r="D223" s="20" t="s">
        <v>141</v>
      </c>
      <c r="E223" s="24" t="s">
        <v>44</v>
      </c>
      <c r="F223" s="27">
        <f t="shared" si="30"/>
        <v>1000000</v>
      </c>
      <c r="G223" s="27">
        <f t="shared" si="30"/>
        <v>0</v>
      </c>
      <c r="H223" s="27">
        <f t="shared" si="30"/>
        <v>1000000</v>
      </c>
      <c r="I223" s="23"/>
    </row>
    <row r="224" spans="1:9">
      <c r="A224" s="21" t="s">
        <v>265</v>
      </c>
      <c r="B224" s="18" t="s">
        <v>7</v>
      </c>
      <c r="C224" s="18" t="s">
        <v>40</v>
      </c>
      <c r="D224" s="18" t="s">
        <v>141</v>
      </c>
      <c r="E224" s="25" t="s">
        <v>45</v>
      </c>
      <c r="F224" s="28">
        <v>1000000</v>
      </c>
      <c r="G224" s="28"/>
      <c r="H224" s="28">
        <f>F224+G224</f>
        <v>1000000</v>
      </c>
      <c r="I224" s="23"/>
    </row>
    <row r="225" spans="1:9">
      <c r="A225" s="19" t="s">
        <v>266</v>
      </c>
      <c r="B225" s="20" t="s">
        <v>7</v>
      </c>
      <c r="C225" s="20" t="s">
        <v>46</v>
      </c>
      <c r="D225" s="20"/>
      <c r="E225" s="24"/>
      <c r="F225" s="27">
        <f>F226+F237</f>
        <v>1850000</v>
      </c>
      <c r="G225" s="27">
        <f>G226+G237</f>
        <v>0</v>
      </c>
      <c r="H225" s="27">
        <f>H226+H237</f>
        <v>1850000</v>
      </c>
      <c r="I225" s="23"/>
    </row>
    <row r="226" spans="1:9" ht="38.25">
      <c r="A226" s="19" t="s">
        <v>256</v>
      </c>
      <c r="B226" s="20" t="s">
        <v>7</v>
      </c>
      <c r="C226" s="20" t="s">
        <v>46</v>
      </c>
      <c r="D226" s="20" t="s">
        <v>137</v>
      </c>
      <c r="E226" s="24"/>
      <c r="F226" s="27">
        <f>F227</f>
        <v>1550000</v>
      </c>
      <c r="G226" s="27">
        <f>G227</f>
        <v>0</v>
      </c>
      <c r="H226" s="27">
        <f>H227</f>
        <v>1550000</v>
      </c>
      <c r="I226" s="23"/>
    </row>
    <row r="227" spans="1:9" ht="25.5">
      <c r="A227" s="19" t="s">
        <v>257</v>
      </c>
      <c r="B227" s="20" t="s">
        <v>7</v>
      </c>
      <c r="C227" s="20" t="s">
        <v>46</v>
      </c>
      <c r="D227" s="20" t="s">
        <v>138</v>
      </c>
      <c r="E227" s="24"/>
      <c r="F227" s="27">
        <f>F228+F231+F234</f>
        <v>1550000</v>
      </c>
      <c r="G227" s="27">
        <f>G228+G231+G234</f>
        <v>0</v>
      </c>
      <c r="H227" s="27">
        <f>H228+H231+H234</f>
        <v>1550000</v>
      </c>
      <c r="I227" s="23"/>
    </row>
    <row r="228" spans="1:9">
      <c r="A228" s="19" t="s">
        <v>258</v>
      </c>
      <c r="B228" s="20" t="s">
        <v>7</v>
      </c>
      <c r="C228" s="20" t="s">
        <v>46</v>
      </c>
      <c r="D228" s="20" t="s">
        <v>139</v>
      </c>
      <c r="E228" s="24"/>
      <c r="F228" s="27">
        <f t="shared" ref="F228:H229" si="31">F229</f>
        <v>350000</v>
      </c>
      <c r="G228" s="27">
        <f t="shared" si="31"/>
        <v>0</v>
      </c>
      <c r="H228" s="27">
        <f t="shared" si="31"/>
        <v>350000</v>
      </c>
      <c r="I228" s="23"/>
    </row>
    <row r="229" spans="1:9" ht="38.25">
      <c r="A229" s="19" t="s">
        <v>189</v>
      </c>
      <c r="B229" s="20" t="s">
        <v>7</v>
      </c>
      <c r="C229" s="20" t="s">
        <v>46</v>
      </c>
      <c r="D229" s="20" t="s">
        <v>139</v>
      </c>
      <c r="E229" s="24" t="s">
        <v>20</v>
      </c>
      <c r="F229" s="27">
        <f t="shared" si="31"/>
        <v>350000</v>
      </c>
      <c r="G229" s="27">
        <f t="shared" si="31"/>
        <v>0</v>
      </c>
      <c r="H229" s="27">
        <f t="shared" si="31"/>
        <v>350000</v>
      </c>
      <c r="I229" s="23"/>
    </row>
    <row r="230" spans="1:9" ht="38.25">
      <c r="A230" s="21" t="s">
        <v>190</v>
      </c>
      <c r="B230" s="18" t="s">
        <v>7</v>
      </c>
      <c r="C230" s="18" t="s">
        <v>46</v>
      </c>
      <c r="D230" s="18" t="s">
        <v>139</v>
      </c>
      <c r="E230" s="25" t="s">
        <v>21</v>
      </c>
      <c r="F230" s="28">
        <v>350000</v>
      </c>
      <c r="G230" s="28"/>
      <c r="H230" s="28">
        <f>F230+G230</f>
        <v>350000</v>
      </c>
      <c r="I230" s="23"/>
    </row>
    <row r="231" spans="1:9" ht="38.25">
      <c r="A231" s="19" t="s">
        <v>267</v>
      </c>
      <c r="B231" s="20" t="s">
        <v>7</v>
      </c>
      <c r="C231" s="20" t="s">
        <v>46</v>
      </c>
      <c r="D231" s="20" t="s">
        <v>142</v>
      </c>
      <c r="E231" s="24"/>
      <c r="F231" s="27">
        <f t="shared" ref="F231:H232" si="32">F232</f>
        <v>100000</v>
      </c>
      <c r="G231" s="27">
        <f t="shared" si="32"/>
        <v>0</v>
      </c>
      <c r="H231" s="27">
        <f t="shared" si="32"/>
        <v>100000</v>
      </c>
      <c r="I231" s="23"/>
    </row>
    <row r="232" spans="1:9" ht="25.5">
      <c r="A232" s="19" t="s">
        <v>259</v>
      </c>
      <c r="B232" s="20" t="s">
        <v>7</v>
      </c>
      <c r="C232" s="20" t="s">
        <v>46</v>
      </c>
      <c r="D232" s="20" t="s">
        <v>142</v>
      </c>
      <c r="E232" s="24" t="s">
        <v>41</v>
      </c>
      <c r="F232" s="27">
        <f t="shared" si="32"/>
        <v>100000</v>
      </c>
      <c r="G232" s="27">
        <f t="shared" si="32"/>
        <v>0</v>
      </c>
      <c r="H232" s="27">
        <f t="shared" si="32"/>
        <v>100000</v>
      </c>
      <c r="I232" s="23"/>
    </row>
    <row r="233" spans="1:9">
      <c r="A233" s="21" t="s">
        <v>261</v>
      </c>
      <c r="B233" s="18" t="s">
        <v>7</v>
      </c>
      <c r="C233" s="18" t="s">
        <v>46</v>
      </c>
      <c r="D233" s="18" t="s">
        <v>142</v>
      </c>
      <c r="E233" s="25" t="s">
        <v>43</v>
      </c>
      <c r="F233" s="28">
        <v>100000</v>
      </c>
      <c r="G233" s="28"/>
      <c r="H233" s="28">
        <f>F233+G233</f>
        <v>100000</v>
      </c>
      <c r="I233" s="23"/>
    </row>
    <row r="234" spans="1:9" ht="51">
      <c r="A234" s="19" t="s">
        <v>268</v>
      </c>
      <c r="B234" s="20" t="s">
        <v>7</v>
      </c>
      <c r="C234" s="20" t="s">
        <v>46</v>
      </c>
      <c r="D234" s="20" t="s">
        <v>143</v>
      </c>
      <c r="E234" s="24"/>
      <c r="F234" s="27">
        <f t="shared" ref="F234:H235" si="33">F235</f>
        <v>1100000</v>
      </c>
      <c r="G234" s="27">
        <f t="shared" si="33"/>
        <v>0</v>
      </c>
      <c r="H234" s="27">
        <f t="shared" si="33"/>
        <v>1100000</v>
      </c>
      <c r="I234" s="23"/>
    </row>
    <row r="235" spans="1:9">
      <c r="A235" s="19" t="s">
        <v>175</v>
      </c>
      <c r="B235" s="20" t="s">
        <v>7</v>
      </c>
      <c r="C235" s="20" t="s">
        <v>46</v>
      </c>
      <c r="D235" s="20" t="s">
        <v>143</v>
      </c>
      <c r="E235" s="24" t="s">
        <v>14</v>
      </c>
      <c r="F235" s="27">
        <f t="shared" si="33"/>
        <v>1100000</v>
      </c>
      <c r="G235" s="27">
        <f t="shared" si="33"/>
        <v>0</v>
      </c>
      <c r="H235" s="27">
        <f t="shared" si="33"/>
        <v>1100000</v>
      </c>
      <c r="I235" s="23"/>
    </row>
    <row r="236" spans="1:9" ht="51">
      <c r="A236" s="21" t="s">
        <v>194</v>
      </c>
      <c r="B236" s="18" t="s">
        <v>7</v>
      </c>
      <c r="C236" s="18" t="s">
        <v>46</v>
      </c>
      <c r="D236" s="18" t="s">
        <v>143</v>
      </c>
      <c r="E236" s="25" t="s">
        <v>22</v>
      </c>
      <c r="F236" s="28">
        <v>1100000</v>
      </c>
      <c r="G236" s="28"/>
      <c r="H236" s="28">
        <f>F236+G236</f>
        <v>1100000</v>
      </c>
      <c r="I236" s="23"/>
    </row>
    <row r="237" spans="1:9" ht="51">
      <c r="A237" s="19" t="s">
        <v>269</v>
      </c>
      <c r="B237" s="20" t="s">
        <v>7</v>
      </c>
      <c r="C237" s="20" t="s">
        <v>46</v>
      </c>
      <c r="D237" s="20" t="s">
        <v>144</v>
      </c>
      <c r="E237" s="24"/>
      <c r="F237" s="27">
        <f t="shared" ref="F237:H240" si="34">F238</f>
        <v>300000</v>
      </c>
      <c r="G237" s="27">
        <f t="shared" si="34"/>
        <v>0</v>
      </c>
      <c r="H237" s="27">
        <f t="shared" si="34"/>
        <v>300000</v>
      </c>
      <c r="I237" s="23"/>
    </row>
    <row r="238" spans="1:9" ht="38.25">
      <c r="A238" s="19" t="s">
        <v>270</v>
      </c>
      <c r="B238" s="20" t="s">
        <v>7</v>
      </c>
      <c r="C238" s="20" t="s">
        <v>46</v>
      </c>
      <c r="D238" s="20" t="s">
        <v>145</v>
      </c>
      <c r="E238" s="24"/>
      <c r="F238" s="27">
        <f t="shared" si="34"/>
        <v>300000</v>
      </c>
      <c r="G238" s="27">
        <f t="shared" si="34"/>
        <v>0</v>
      </c>
      <c r="H238" s="27">
        <f t="shared" si="34"/>
        <v>300000</v>
      </c>
      <c r="I238" s="23"/>
    </row>
    <row r="239" spans="1:9" ht="51">
      <c r="A239" s="19" t="s">
        <v>271</v>
      </c>
      <c r="B239" s="20" t="s">
        <v>7</v>
      </c>
      <c r="C239" s="20" t="s">
        <v>46</v>
      </c>
      <c r="D239" s="20" t="s">
        <v>146</v>
      </c>
      <c r="E239" s="24"/>
      <c r="F239" s="27">
        <f t="shared" si="34"/>
        <v>300000</v>
      </c>
      <c r="G239" s="27">
        <f t="shared" si="34"/>
        <v>0</v>
      </c>
      <c r="H239" s="27">
        <f t="shared" si="34"/>
        <v>300000</v>
      </c>
      <c r="I239" s="23"/>
    </row>
    <row r="240" spans="1:9" ht="38.25">
      <c r="A240" s="19" t="s">
        <v>189</v>
      </c>
      <c r="B240" s="20" t="s">
        <v>7</v>
      </c>
      <c r="C240" s="20" t="s">
        <v>46</v>
      </c>
      <c r="D240" s="20" t="s">
        <v>146</v>
      </c>
      <c r="E240" s="24" t="s">
        <v>20</v>
      </c>
      <c r="F240" s="27">
        <f t="shared" si="34"/>
        <v>300000</v>
      </c>
      <c r="G240" s="27">
        <f t="shared" si="34"/>
        <v>0</v>
      </c>
      <c r="H240" s="27">
        <f t="shared" si="34"/>
        <v>300000</v>
      </c>
      <c r="I240" s="23"/>
    </row>
    <row r="241" spans="1:9" ht="38.25">
      <c r="A241" s="21" t="s">
        <v>190</v>
      </c>
      <c r="B241" s="18" t="s">
        <v>7</v>
      </c>
      <c r="C241" s="18" t="s">
        <v>46</v>
      </c>
      <c r="D241" s="18" t="s">
        <v>146</v>
      </c>
      <c r="E241" s="25" t="s">
        <v>21</v>
      </c>
      <c r="F241" s="28">
        <v>300000</v>
      </c>
      <c r="G241" s="28"/>
      <c r="H241" s="28">
        <f>F241+G241</f>
        <v>300000</v>
      </c>
      <c r="I241" s="23"/>
    </row>
    <row r="242" spans="1:9">
      <c r="A242" s="19" t="s">
        <v>272</v>
      </c>
      <c r="B242" s="20" t="s">
        <v>7</v>
      </c>
      <c r="C242" s="20" t="s">
        <v>47</v>
      </c>
      <c r="D242" s="20"/>
      <c r="E242" s="24"/>
      <c r="F242" s="27">
        <f t="shared" ref="F242:H244" si="35">F243</f>
        <v>15916000</v>
      </c>
      <c r="G242" s="27">
        <f t="shared" si="35"/>
        <v>0</v>
      </c>
      <c r="H242" s="27">
        <f t="shared" si="35"/>
        <v>15916000</v>
      </c>
      <c r="I242" s="23"/>
    </row>
    <row r="243" spans="1:9">
      <c r="A243" s="19" t="s">
        <v>273</v>
      </c>
      <c r="B243" s="20" t="s">
        <v>7</v>
      </c>
      <c r="C243" s="20" t="s">
        <v>48</v>
      </c>
      <c r="D243" s="20"/>
      <c r="E243" s="24"/>
      <c r="F243" s="27">
        <f t="shared" si="35"/>
        <v>15916000</v>
      </c>
      <c r="G243" s="27">
        <f t="shared" si="35"/>
        <v>0</v>
      </c>
      <c r="H243" s="27">
        <f t="shared" si="35"/>
        <v>15916000</v>
      </c>
      <c r="I243" s="23"/>
    </row>
    <row r="244" spans="1:9" ht="51">
      <c r="A244" s="19" t="s">
        <v>274</v>
      </c>
      <c r="B244" s="20" t="s">
        <v>7</v>
      </c>
      <c r="C244" s="20" t="s">
        <v>48</v>
      </c>
      <c r="D244" s="20" t="s">
        <v>147</v>
      </c>
      <c r="E244" s="24"/>
      <c r="F244" s="27">
        <f t="shared" si="35"/>
        <v>15916000</v>
      </c>
      <c r="G244" s="27">
        <f t="shared" si="35"/>
        <v>0</v>
      </c>
      <c r="H244" s="27">
        <f t="shared" si="35"/>
        <v>15916000</v>
      </c>
      <c r="I244" s="23"/>
    </row>
    <row r="245" spans="1:9" ht="25.5">
      <c r="A245" s="19" t="s">
        <v>275</v>
      </c>
      <c r="B245" s="20" t="s">
        <v>7</v>
      </c>
      <c r="C245" s="20" t="s">
        <v>48</v>
      </c>
      <c r="D245" s="20" t="s">
        <v>148</v>
      </c>
      <c r="E245" s="24"/>
      <c r="F245" s="27">
        <f>F246+F249</f>
        <v>15916000</v>
      </c>
      <c r="G245" s="27">
        <f>G246+G249</f>
        <v>0</v>
      </c>
      <c r="H245" s="27">
        <f>H246+H249</f>
        <v>15916000</v>
      </c>
      <c r="I245" s="23"/>
    </row>
    <row r="246" spans="1:9" ht="25.5">
      <c r="A246" s="19" t="s">
        <v>243</v>
      </c>
      <c r="B246" s="20" t="s">
        <v>7</v>
      </c>
      <c r="C246" s="20" t="s">
        <v>48</v>
      </c>
      <c r="D246" s="20" t="s">
        <v>149</v>
      </c>
      <c r="E246" s="24"/>
      <c r="F246" s="27">
        <f t="shared" ref="F246:H247" si="36">F247</f>
        <v>5016000</v>
      </c>
      <c r="G246" s="27">
        <f t="shared" si="36"/>
        <v>0</v>
      </c>
      <c r="H246" s="27">
        <f t="shared" si="36"/>
        <v>5016000</v>
      </c>
      <c r="I246" s="23"/>
    </row>
    <row r="247" spans="1:9" ht="38.25">
      <c r="A247" s="19" t="s">
        <v>189</v>
      </c>
      <c r="B247" s="20" t="s">
        <v>7</v>
      </c>
      <c r="C247" s="20" t="s">
        <v>48</v>
      </c>
      <c r="D247" s="20" t="s">
        <v>149</v>
      </c>
      <c r="E247" s="24" t="s">
        <v>20</v>
      </c>
      <c r="F247" s="27">
        <f t="shared" si="36"/>
        <v>5016000</v>
      </c>
      <c r="G247" s="27">
        <f t="shared" si="36"/>
        <v>0</v>
      </c>
      <c r="H247" s="27">
        <f t="shared" si="36"/>
        <v>5016000</v>
      </c>
      <c r="I247" s="23"/>
    </row>
    <row r="248" spans="1:9">
      <c r="A248" s="21" t="s">
        <v>244</v>
      </c>
      <c r="B248" s="18" t="s">
        <v>7</v>
      </c>
      <c r="C248" s="18" t="s">
        <v>48</v>
      </c>
      <c r="D248" s="18" t="s">
        <v>149</v>
      </c>
      <c r="E248" s="25" t="s">
        <v>38</v>
      </c>
      <c r="F248" s="28">
        <v>5016000</v>
      </c>
      <c r="G248" s="28"/>
      <c r="H248" s="28">
        <f>F248+G248</f>
        <v>5016000</v>
      </c>
      <c r="I248" s="23"/>
    </row>
    <row r="249" spans="1:9" ht="25.5">
      <c r="A249" s="19" t="s">
        <v>276</v>
      </c>
      <c r="B249" s="20" t="s">
        <v>7</v>
      </c>
      <c r="C249" s="20" t="s">
        <v>48</v>
      </c>
      <c r="D249" s="20" t="s">
        <v>150</v>
      </c>
      <c r="E249" s="24"/>
      <c r="F249" s="27">
        <f t="shared" ref="F249:H250" si="37">F250</f>
        <v>10900000</v>
      </c>
      <c r="G249" s="27">
        <f t="shared" si="37"/>
        <v>0</v>
      </c>
      <c r="H249" s="27">
        <f t="shared" si="37"/>
        <v>10900000</v>
      </c>
      <c r="I249" s="23"/>
    </row>
    <row r="250" spans="1:9">
      <c r="A250" s="19" t="s">
        <v>175</v>
      </c>
      <c r="B250" s="20" t="s">
        <v>7</v>
      </c>
      <c r="C250" s="20" t="s">
        <v>48</v>
      </c>
      <c r="D250" s="20" t="s">
        <v>150</v>
      </c>
      <c r="E250" s="24" t="s">
        <v>14</v>
      </c>
      <c r="F250" s="27">
        <f t="shared" si="37"/>
        <v>10900000</v>
      </c>
      <c r="G250" s="27">
        <f t="shared" si="37"/>
        <v>0</v>
      </c>
      <c r="H250" s="27">
        <f t="shared" si="37"/>
        <v>10900000</v>
      </c>
      <c r="I250" s="23"/>
    </row>
    <row r="251" spans="1:9" ht="51">
      <c r="A251" s="21" t="s">
        <v>194</v>
      </c>
      <c r="B251" s="18" t="s">
        <v>7</v>
      </c>
      <c r="C251" s="18" t="s">
        <v>48</v>
      </c>
      <c r="D251" s="18" t="s">
        <v>150</v>
      </c>
      <c r="E251" s="25" t="s">
        <v>22</v>
      </c>
      <c r="F251" s="28">
        <v>10900000</v>
      </c>
      <c r="G251" s="28"/>
      <c r="H251" s="28">
        <f>F251+G251</f>
        <v>10900000</v>
      </c>
      <c r="I251" s="23"/>
    </row>
    <row r="252" spans="1:9">
      <c r="A252" s="19" t="s">
        <v>282</v>
      </c>
      <c r="B252" s="20" t="s">
        <v>7</v>
      </c>
      <c r="C252" s="20" t="s">
        <v>49</v>
      </c>
      <c r="D252" s="20"/>
      <c r="E252" s="24"/>
      <c r="F252" s="27">
        <f t="shared" ref="F252:H257" si="38">F253</f>
        <v>4400000</v>
      </c>
      <c r="G252" s="27">
        <f t="shared" si="38"/>
        <v>0</v>
      </c>
      <c r="H252" s="27">
        <f t="shared" si="38"/>
        <v>4400000</v>
      </c>
      <c r="I252" s="23"/>
    </row>
    <row r="253" spans="1:9">
      <c r="A253" s="19" t="s">
        <v>277</v>
      </c>
      <c r="B253" s="20" t="s">
        <v>7</v>
      </c>
      <c r="C253" s="20" t="s">
        <v>50</v>
      </c>
      <c r="D253" s="20"/>
      <c r="E253" s="24"/>
      <c r="F253" s="27">
        <f t="shared" si="38"/>
        <v>4400000</v>
      </c>
      <c r="G253" s="27">
        <f t="shared" si="38"/>
        <v>0</v>
      </c>
      <c r="H253" s="27">
        <f t="shared" si="38"/>
        <v>4400000</v>
      </c>
      <c r="I253" s="23"/>
    </row>
    <row r="254" spans="1:9" ht="25.5">
      <c r="A254" s="19" t="s">
        <v>278</v>
      </c>
      <c r="B254" s="20" t="s">
        <v>7</v>
      </c>
      <c r="C254" s="20" t="s">
        <v>50</v>
      </c>
      <c r="D254" s="20" t="s">
        <v>151</v>
      </c>
      <c r="E254" s="24"/>
      <c r="F254" s="27">
        <f t="shared" si="38"/>
        <v>4400000</v>
      </c>
      <c r="G254" s="27">
        <f t="shared" si="38"/>
        <v>0</v>
      </c>
      <c r="H254" s="27">
        <f t="shared" si="38"/>
        <v>4400000</v>
      </c>
      <c r="I254" s="23"/>
    </row>
    <row r="255" spans="1:9" ht="25.5">
      <c r="A255" s="19" t="s">
        <v>279</v>
      </c>
      <c r="B255" s="20" t="s">
        <v>7</v>
      </c>
      <c r="C255" s="20" t="s">
        <v>50</v>
      </c>
      <c r="D255" s="20" t="s">
        <v>152</v>
      </c>
      <c r="E255" s="24"/>
      <c r="F255" s="27">
        <f t="shared" si="38"/>
        <v>4400000</v>
      </c>
      <c r="G255" s="27">
        <f t="shared" si="38"/>
        <v>0</v>
      </c>
      <c r="H255" s="27">
        <f t="shared" si="38"/>
        <v>4400000</v>
      </c>
      <c r="I255" s="23"/>
    </row>
    <row r="256" spans="1:9" ht="25.5">
      <c r="A256" s="19" t="s">
        <v>280</v>
      </c>
      <c r="B256" s="20" t="s">
        <v>7</v>
      </c>
      <c r="C256" s="20" t="s">
        <v>50</v>
      </c>
      <c r="D256" s="20" t="s">
        <v>153</v>
      </c>
      <c r="E256" s="24"/>
      <c r="F256" s="27">
        <f t="shared" si="38"/>
        <v>4400000</v>
      </c>
      <c r="G256" s="27">
        <f t="shared" si="38"/>
        <v>0</v>
      </c>
      <c r="H256" s="27">
        <f t="shared" si="38"/>
        <v>4400000</v>
      </c>
      <c r="I256" s="23"/>
    </row>
    <row r="257" spans="1:9">
      <c r="A257" s="19" t="s">
        <v>175</v>
      </c>
      <c r="B257" s="20" t="s">
        <v>7</v>
      </c>
      <c r="C257" s="20" t="s">
        <v>50</v>
      </c>
      <c r="D257" s="20" t="s">
        <v>153</v>
      </c>
      <c r="E257" s="24" t="s">
        <v>14</v>
      </c>
      <c r="F257" s="27">
        <f t="shared" si="38"/>
        <v>4400000</v>
      </c>
      <c r="G257" s="27">
        <f t="shared" si="38"/>
        <v>0</v>
      </c>
      <c r="H257" s="27">
        <f t="shared" si="38"/>
        <v>4400000</v>
      </c>
      <c r="I257" s="23"/>
    </row>
    <row r="258" spans="1:9" ht="51">
      <c r="A258" s="21" t="s">
        <v>194</v>
      </c>
      <c r="B258" s="18" t="s">
        <v>7</v>
      </c>
      <c r="C258" s="18" t="s">
        <v>50</v>
      </c>
      <c r="D258" s="18" t="s">
        <v>153</v>
      </c>
      <c r="E258" s="25" t="s">
        <v>22</v>
      </c>
      <c r="F258" s="28">
        <v>4400000</v>
      </c>
      <c r="G258" s="28"/>
      <c r="H258" s="28">
        <f>F258+G258</f>
        <v>4400000</v>
      </c>
      <c r="I258" s="23"/>
    </row>
    <row r="259" spans="1:9" ht="25.5">
      <c r="A259" s="19" t="s">
        <v>281</v>
      </c>
      <c r="B259" s="20" t="s">
        <v>7</v>
      </c>
      <c r="C259" s="20" t="s">
        <v>51</v>
      </c>
      <c r="D259" s="20"/>
      <c r="E259" s="24"/>
      <c r="F259" s="27">
        <f t="shared" ref="F259:H264" si="39">F260</f>
        <v>100000</v>
      </c>
      <c r="G259" s="27">
        <f t="shared" si="39"/>
        <v>0</v>
      </c>
      <c r="H259" s="27">
        <f t="shared" si="39"/>
        <v>100000</v>
      </c>
      <c r="I259" s="23"/>
    </row>
    <row r="260" spans="1:9" ht="25.5">
      <c r="A260" s="19" t="s">
        <v>283</v>
      </c>
      <c r="B260" s="20" t="s">
        <v>7</v>
      </c>
      <c r="C260" s="20" t="s">
        <v>52</v>
      </c>
      <c r="D260" s="20"/>
      <c r="E260" s="24"/>
      <c r="F260" s="27">
        <f t="shared" si="39"/>
        <v>100000</v>
      </c>
      <c r="G260" s="27">
        <f t="shared" si="39"/>
        <v>0</v>
      </c>
      <c r="H260" s="27">
        <f t="shared" si="39"/>
        <v>100000</v>
      </c>
      <c r="I260" s="23"/>
    </row>
    <row r="261" spans="1:9" ht="51">
      <c r="A261" s="19" t="s">
        <v>284</v>
      </c>
      <c r="B261" s="20" t="s">
        <v>7</v>
      </c>
      <c r="C261" s="20" t="s">
        <v>52</v>
      </c>
      <c r="D261" s="20" t="s">
        <v>154</v>
      </c>
      <c r="E261" s="24"/>
      <c r="F261" s="27">
        <f t="shared" si="39"/>
        <v>100000</v>
      </c>
      <c r="G261" s="27">
        <f t="shared" si="39"/>
        <v>0</v>
      </c>
      <c r="H261" s="27">
        <f t="shared" si="39"/>
        <v>100000</v>
      </c>
      <c r="I261" s="23"/>
    </row>
    <row r="262" spans="1:9" ht="38.25">
      <c r="A262" s="19" t="s">
        <v>285</v>
      </c>
      <c r="B262" s="20" t="s">
        <v>7</v>
      </c>
      <c r="C262" s="20" t="s">
        <v>52</v>
      </c>
      <c r="D262" s="20" t="s">
        <v>155</v>
      </c>
      <c r="E262" s="24"/>
      <c r="F262" s="27">
        <f t="shared" si="39"/>
        <v>100000</v>
      </c>
      <c r="G262" s="27">
        <f t="shared" si="39"/>
        <v>0</v>
      </c>
      <c r="H262" s="27">
        <f t="shared" si="39"/>
        <v>100000</v>
      </c>
      <c r="I262" s="23"/>
    </row>
    <row r="263" spans="1:9" ht="38.25">
      <c r="A263" s="19" t="s">
        <v>286</v>
      </c>
      <c r="B263" s="20" t="s">
        <v>7</v>
      </c>
      <c r="C263" s="20" t="s">
        <v>52</v>
      </c>
      <c r="D263" s="20" t="s">
        <v>156</v>
      </c>
      <c r="E263" s="24"/>
      <c r="F263" s="27">
        <f t="shared" si="39"/>
        <v>100000</v>
      </c>
      <c r="G263" s="27">
        <f t="shared" si="39"/>
        <v>0</v>
      </c>
      <c r="H263" s="27">
        <f t="shared" si="39"/>
        <v>100000</v>
      </c>
      <c r="I263" s="23"/>
    </row>
    <row r="264" spans="1:9" ht="25.5">
      <c r="A264" s="19" t="s">
        <v>287</v>
      </c>
      <c r="B264" s="20" t="s">
        <v>7</v>
      </c>
      <c r="C264" s="20" t="s">
        <v>52</v>
      </c>
      <c r="D264" s="20" t="s">
        <v>156</v>
      </c>
      <c r="E264" s="24" t="s">
        <v>53</v>
      </c>
      <c r="F264" s="27">
        <f t="shared" si="39"/>
        <v>100000</v>
      </c>
      <c r="G264" s="27">
        <f t="shared" si="39"/>
        <v>0</v>
      </c>
      <c r="H264" s="27">
        <f t="shared" si="39"/>
        <v>100000</v>
      </c>
      <c r="I264" s="23"/>
    </row>
    <row r="265" spans="1:9">
      <c r="A265" s="21" t="s">
        <v>288</v>
      </c>
      <c r="B265" s="18" t="s">
        <v>7</v>
      </c>
      <c r="C265" s="18" t="s">
        <v>52</v>
      </c>
      <c r="D265" s="18" t="s">
        <v>156</v>
      </c>
      <c r="E265" s="25" t="s">
        <v>54</v>
      </c>
      <c r="F265" s="28">
        <v>100000</v>
      </c>
      <c r="G265" s="28"/>
      <c r="H265" s="28">
        <f>F265+G265</f>
        <v>100000</v>
      </c>
      <c r="I265" s="23"/>
    </row>
  </sheetData>
  <mergeCells count="1">
    <mergeCell ref="A10:H10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Duma</cp:lastModifiedBy>
  <cp:lastPrinted>2016-01-22T06:33:21Z</cp:lastPrinted>
  <dcterms:created xsi:type="dcterms:W3CDTF">2014-12-18T05:56:01Z</dcterms:created>
  <dcterms:modified xsi:type="dcterms:W3CDTF">2016-01-22T06:33:43Z</dcterms:modified>
</cp:coreProperties>
</file>